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загальний рейтинг" sheetId="1" r:id="rId1"/>
    <sheet name="обласна спартакіада" sheetId="2" r:id="rId2"/>
    <sheet name="кількість пропущених змагань" sheetId="3" r:id="rId3"/>
  </sheets>
  <definedNames>
    <definedName name="_xlnm._FilterDatabase" localSheetId="0" hidden="1">'загальний рейтинг'!$AE$6:$AE$44</definedName>
    <definedName name="_xlnm._FilterDatabase" localSheetId="2" hidden="1">'кількість пропущених змагань'!$R$9:$R$43</definedName>
  </definedNames>
  <calcPr fullCalcOnLoad="1"/>
</workbook>
</file>

<file path=xl/sharedStrings.xml><?xml version="1.0" encoding="utf-8"?>
<sst xmlns="http://schemas.openxmlformats.org/spreadsheetml/2006/main" count="130" uniqueCount="82">
  <si>
    <t>Назва ЗНЗ</t>
  </si>
  <si>
    <t>шахи</t>
  </si>
  <si>
    <t>старти надій</t>
  </si>
  <si>
    <t>футбол</t>
  </si>
  <si>
    <t>місце</t>
  </si>
  <si>
    <t>Березівська ЗОШ І-ІІІ ст.</t>
  </si>
  <si>
    <t>Біловізька ЗОШ І-ІІІ ст.</t>
  </si>
  <si>
    <t>Більська ЗОШ І-ІІІ ст.</t>
  </si>
  <si>
    <t>Боровська ЗОШ І-ІІІ ст.</t>
  </si>
  <si>
    <t>Блажівська ЗОШ І-ІІІ ст.</t>
  </si>
  <si>
    <t>Вежицька ЗОШ І-ІІІ ст.</t>
  </si>
  <si>
    <t>Глиннівська ЗОШ І-ІІІ ст.</t>
  </si>
  <si>
    <t>Дроздинська ЗОШ І-ІІІ ст.</t>
  </si>
  <si>
    <t>Дубнівська ЗОШ І-ІІІ ст.</t>
  </si>
  <si>
    <t>Кисорицька ЗОШ І-ІІІ ст.</t>
  </si>
  <si>
    <t>Карпилівська ЗОШ І-ІІІ ст.</t>
  </si>
  <si>
    <t>Кам'янська ЗОШ І-ІІІ ст.</t>
  </si>
  <si>
    <t>Масевицька ЗОШ І-ІІІ ст.</t>
  </si>
  <si>
    <t>Познанська ЗОШ І-ІІІ ст.</t>
  </si>
  <si>
    <t>Переходицька ЗОШ І-ІІІ ст.</t>
  </si>
  <si>
    <t>Рокитнівський НВК-гімназія</t>
  </si>
  <si>
    <t>Рокитнівський НВК -ліцей</t>
  </si>
  <si>
    <t>Рокитнівська ЗОШ І-ІІІ ст. №3</t>
  </si>
  <si>
    <t>Сновидовицька ЗОШ І-ІІІ ст.</t>
  </si>
  <si>
    <t>Старосільська ЗОШ І-ІІІ ст.</t>
  </si>
  <si>
    <t>Томашгородський НВК-ліцей</t>
  </si>
  <si>
    <t>Томашгородська ЗОШ І-ІІІ ст. №2</t>
  </si>
  <si>
    <t>Хмільська ЗОШ І-ІІІ ст.</t>
  </si>
  <si>
    <t>Будівська ЗОШ І-ІІ ст.</t>
  </si>
  <si>
    <t>Будки-Сновидовицька ЗОШ І-ІІ ст.</t>
  </si>
  <si>
    <t>Дертівська ЗОШ І-ІІ ст.</t>
  </si>
  <si>
    <t>Єльнівська ЗОШ І-ІІ ст.</t>
  </si>
  <si>
    <t>Заболотська ЗОШ І-ІІ ст.</t>
  </si>
  <si>
    <t>Залавська ЗОШ І-ІІ ст.</t>
  </si>
  <si>
    <t>Томашгородська ЗОШ І-ІІ ст. №3</t>
  </si>
  <si>
    <t>Купельська ЗОШ І-ІІ ст.</t>
  </si>
  <si>
    <t>Нетребська ЗОШ І-ІІ ст.</t>
  </si>
  <si>
    <t>Осницька ЗОШ І-ІІ ст.</t>
  </si>
  <si>
    <t>Остківська ЗОШ І-ІІ ст.</t>
  </si>
  <si>
    <t>Обсіцька ЗОШ І-ІІ ст.</t>
  </si>
  <si>
    <t>спортивне  орієнтування</t>
  </si>
  <si>
    <t>спортивний туризм</t>
  </si>
  <si>
    <t>легкоатлетичний крос</t>
  </si>
  <si>
    <t>легка атлетика</t>
  </si>
  <si>
    <t>шашки</t>
  </si>
  <si>
    <t>Зірниця</t>
  </si>
  <si>
    <t>Сімейні перегони</t>
  </si>
  <si>
    <t>Олімпійське лелеченя</t>
  </si>
  <si>
    <t>Козацький гарт</t>
  </si>
  <si>
    <t>Кубок Євро 2012</t>
  </si>
  <si>
    <t>Робота у МО</t>
  </si>
  <si>
    <t>вчитель року 2012</t>
  </si>
  <si>
    <t>щорічна конференція</t>
  </si>
  <si>
    <t>обласні змагання</t>
  </si>
  <si>
    <t>ігрові види спорту</t>
  </si>
  <si>
    <t>військово-патріотичне виховання</t>
  </si>
  <si>
    <t>туризм</t>
  </si>
  <si>
    <t>Спартакіада</t>
  </si>
  <si>
    <t>-</t>
  </si>
  <si>
    <t>загальна сума балів</t>
  </si>
  <si>
    <t>Рейтингова таблиця участі загальноосвітніх навчальних закладів Рокитнівського району у спортивних змаганнях, військово-патріотичному вихованні, туристсько-масовій роботі</t>
  </si>
  <si>
    <t xml:space="preserve">Примітка: участь - 1 бал, ІІІ місце - 3  бали, ІІ місце - 5 балів, І  місце -  7 балів.    </t>
  </si>
  <si>
    <t>сімейні перегони: участь вчителів ЗНЗ - 2 бали, активна участь - 4 бали.</t>
  </si>
  <si>
    <t>у графі "Ігрові види спорту" -  сума балів за волейбол, баскетбол, футбол</t>
  </si>
  <si>
    <t>у графі "Військово-патріотичне виховання" - сума балів за Зірницю, Козацький гарт, навчально-польові збори</t>
  </si>
  <si>
    <t>у графі "Туризм" - сума балів за спортивний туризм і спортивне орієнтування</t>
  </si>
  <si>
    <t>баскетбол юнаки</t>
  </si>
  <si>
    <t>баскетбол дівчата</t>
  </si>
  <si>
    <t>волейбол юнаки</t>
  </si>
  <si>
    <t>волейбол дівчата</t>
  </si>
  <si>
    <t>звіт пронавчально-польові збори</t>
  </si>
  <si>
    <t>у графі "Спартакіада" - сума балів за змагання, що проводяться в рамках спартакіади школярів</t>
  </si>
  <si>
    <t>заштрихована клітинка - заклад не взяв участі у заході</t>
  </si>
  <si>
    <t>Стовпці виділені жирним у "Загальну  суму балів" не входять</t>
  </si>
  <si>
    <t>всього учасників</t>
  </si>
  <si>
    <t>пропущено</t>
  </si>
  <si>
    <t>Рейтингова таблиця відвідування змагань</t>
  </si>
  <si>
    <t>відвідані змагання</t>
  </si>
  <si>
    <t>пропущені без поважних причин</t>
  </si>
  <si>
    <t xml:space="preserve">пропущені з поважних причин (відсутність спортзалу </t>
  </si>
  <si>
    <t>чи вікова категорія учнів не відповідає умовам змагань).</t>
  </si>
  <si>
    <t>не відвідали жодного змагання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</si>
</sst>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textRotation="90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1" fontId="52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52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9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8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60" fillId="0" borderId="0" xfId="0" applyFont="1" applyBorder="1" applyAlignment="1">
      <alignment wrapText="1"/>
    </xf>
    <xf numFmtId="1" fontId="52" fillId="34" borderId="0" xfId="0" applyNumberFormat="1" applyFont="1" applyFill="1" applyBorder="1" applyAlignment="1">
      <alignment horizontal="center" vertical="center" wrapText="1"/>
    </xf>
    <xf numFmtId="1" fontId="53" fillId="34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" fontId="55" fillId="34" borderId="0" xfId="0" applyNumberFormat="1" applyFont="1" applyFill="1" applyBorder="1" applyAlignment="1">
      <alignment horizontal="center" vertical="center" wrapText="1"/>
    </xf>
    <xf numFmtId="1" fontId="58" fillId="34" borderId="0" xfId="0" applyNumberFormat="1" applyFont="1" applyFill="1" applyBorder="1" applyAlignment="1">
      <alignment horizontal="center" vertical="center" wrapText="1"/>
    </xf>
    <xf numFmtId="1" fontId="54" fillId="34" borderId="0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1" fontId="52" fillId="37" borderId="10" xfId="0" applyNumberFormat="1" applyFont="1" applyFill="1" applyBorder="1" applyAlignment="1">
      <alignment horizontal="center" vertical="center" wrapText="1"/>
    </xf>
    <xf numFmtId="1" fontId="54" fillId="37" borderId="10" xfId="0" applyNumberFormat="1" applyFont="1" applyFill="1" applyBorder="1" applyAlignment="1">
      <alignment horizontal="center" vertical="center" wrapText="1"/>
    </xf>
    <xf numFmtId="1" fontId="55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" fontId="54" fillId="37" borderId="12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1" fontId="55" fillId="37" borderId="12" xfId="0" applyNumberFormat="1" applyFont="1" applyFill="1" applyBorder="1" applyAlignment="1">
      <alignment horizontal="center" vertical="center" wrapText="1"/>
    </xf>
    <xf numFmtId="1" fontId="52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1" fontId="52" fillId="38" borderId="12" xfId="0" applyNumberFormat="1" applyFont="1" applyFill="1" applyBorder="1" applyAlignment="1">
      <alignment horizontal="center" vertical="center" wrapText="1"/>
    </xf>
    <xf numFmtId="1" fontId="52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1" fontId="52" fillId="7" borderId="12" xfId="0" applyNumberFormat="1" applyFont="1" applyFill="1" applyBorder="1" applyAlignment="1">
      <alignment horizontal="center" vertical="center" wrapText="1"/>
    </xf>
    <xf numFmtId="1" fontId="55" fillId="7" borderId="10" xfId="0" applyNumberFormat="1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/>
    </xf>
    <xf numFmtId="1" fontId="55" fillId="7" borderId="12" xfId="0" applyNumberFormat="1" applyFont="1" applyFill="1" applyBorder="1" applyAlignment="1">
      <alignment horizontal="center" vertical="center" wrapText="1"/>
    </xf>
    <xf numFmtId="1" fontId="53" fillId="7" borderId="0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59" fillId="34" borderId="14" xfId="0" applyFont="1" applyFill="1" applyBorder="1" applyAlignment="1">
      <alignment horizontal="left" vertical="center" wrapText="1"/>
    </xf>
    <xf numFmtId="1" fontId="52" fillId="7" borderId="14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1" fontId="52" fillId="7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7" borderId="10" xfId="0" applyFont="1" applyFill="1" applyBorder="1" applyAlignment="1">
      <alignment/>
    </xf>
    <xf numFmtId="1" fontId="0" fillId="38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55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57" fillId="0" borderId="10" xfId="0" applyFont="1" applyBorder="1" applyAlignment="1">
      <alignment horizontal="center" textRotation="90" wrapText="1"/>
    </xf>
    <xf numFmtId="0" fontId="58" fillId="0" borderId="10" xfId="0" applyFont="1" applyBorder="1" applyAlignment="1">
      <alignment horizontal="center" textRotation="90" wrapText="1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textRotation="90" wrapText="1"/>
    </xf>
    <xf numFmtId="0" fontId="51" fillId="0" borderId="0" xfId="0" applyFont="1" applyBorder="1" applyAlignment="1">
      <alignment horizontal="center" textRotation="90" wrapText="1"/>
    </xf>
    <xf numFmtId="1" fontId="57" fillId="0" borderId="18" xfId="0" applyNumberFormat="1" applyFont="1" applyBorder="1" applyAlignment="1">
      <alignment horizontal="center" vertical="center" wrapText="1"/>
    </xf>
    <xf numFmtId="1" fontId="57" fillId="0" borderId="19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60" fillId="37" borderId="0" xfId="0" applyFont="1" applyFill="1" applyBorder="1" applyAlignment="1">
      <alignment horizontal="center" wrapText="1"/>
    </xf>
    <xf numFmtId="1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textRotation="90" wrapText="1"/>
    </xf>
    <xf numFmtId="1" fontId="53" fillId="34" borderId="12" xfId="0" applyNumberFormat="1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textRotation="90" wrapText="1"/>
    </xf>
    <xf numFmtId="0" fontId="51" fillId="0" borderId="21" xfId="0" applyFont="1" applyBorder="1" applyAlignment="1">
      <alignment horizontal="center" textRotation="90" wrapText="1"/>
    </xf>
    <xf numFmtId="1" fontId="57" fillId="0" borderId="21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1" fontId="57" fillId="0" borderId="22" xfId="0" applyNumberFormat="1" applyFont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left" vertical="center" wrapText="1"/>
    </xf>
    <xf numFmtId="0" fontId="0" fillId="39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476250</xdr:colOff>
      <xdr:row>21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3:AI52"/>
  <sheetViews>
    <sheetView zoomScale="98" zoomScaleNormal="98" zoomScalePageLayoutView="0" workbookViewId="0" topLeftCell="A22">
      <selection activeCell="AI8" sqref="AI8"/>
    </sheetView>
  </sheetViews>
  <sheetFormatPr defaultColWidth="9.140625" defaultRowHeight="15"/>
  <cols>
    <col min="1" max="1" width="0.71875" style="0" customWidth="1"/>
    <col min="2" max="2" width="9.140625" style="0" hidden="1" customWidth="1"/>
    <col min="3" max="3" width="21.57421875" style="0" customWidth="1"/>
    <col min="4" max="31" width="4.00390625" style="0" customWidth="1"/>
    <col min="32" max="32" width="8.00390625" style="0" customWidth="1"/>
    <col min="33" max="33" width="7.421875" style="0" customWidth="1"/>
    <col min="34" max="34" width="7.57421875" style="0" customWidth="1"/>
  </cols>
  <sheetData>
    <row r="1" ht="6" customHeight="1"/>
    <row r="2" ht="15.75" hidden="1" thickBot="1"/>
    <row r="3" spans="3:32" ht="15">
      <c r="C3" s="76" t="s">
        <v>60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3:32" ht="15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3:34" ht="19.5" customHeight="1" thickBo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1"/>
      <c r="AH5" s="1"/>
    </row>
    <row r="6" spans="3:35" ht="15.75" customHeight="1">
      <c r="C6" s="75" t="s">
        <v>0</v>
      </c>
      <c r="D6" s="71" t="s">
        <v>66</v>
      </c>
      <c r="E6" s="71" t="s">
        <v>67</v>
      </c>
      <c r="F6" s="71" t="s">
        <v>68</v>
      </c>
      <c r="G6" s="71" t="s">
        <v>69</v>
      </c>
      <c r="H6" s="71" t="s">
        <v>1</v>
      </c>
      <c r="I6" s="71" t="s">
        <v>44</v>
      </c>
      <c r="J6" s="71" t="s">
        <v>42</v>
      </c>
      <c r="K6" s="71" t="s">
        <v>43</v>
      </c>
      <c r="L6" s="71" t="s">
        <v>2</v>
      </c>
      <c r="M6" s="71" t="s">
        <v>41</v>
      </c>
      <c r="N6" s="74" t="s">
        <v>40</v>
      </c>
      <c r="O6" s="71" t="s">
        <v>3</v>
      </c>
      <c r="P6" s="71" t="s">
        <v>49</v>
      </c>
      <c r="Q6" s="71" t="s">
        <v>45</v>
      </c>
      <c r="R6" s="71"/>
      <c r="S6" s="71" t="s">
        <v>48</v>
      </c>
      <c r="T6" s="72" t="s">
        <v>50</v>
      </c>
      <c r="U6" s="72" t="s">
        <v>51</v>
      </c>
      <c r="V6" s="72" t="s">
        <v>52</v>
      </c>
      <c r="W6" s="71" t="s">
        <v>46</v>
      </c>
      <c r="X6" s="71" t="s">
        <v>47</v>
      </c>
      <c r="Y6" s="72" t="s">
        <v>53</v>
      </c>
      <c r="Z6" s="71" t="s">
        <v>70</v>
      </c>
      <c r="AA6" s="73" t="s">
        <v>54</v>
      </c>
      <c r="AB6" s="73" t="s">
        <v>55</v>
      </c>
      <c r="AC6" s="73" t="s">
        <v>56</v>
      </c>
      <c r="AD6" s="73" t="s">
        <v>57</v>
      </c>
      <c r="AE6" s="85" t="s">
        <v>59</v>
      </c>
      <c r="AF6" s="87" t="s">
        <v>4</v>
      </c>
      <c r="AG6" s="2"/>
      <c r="AH6" s="78"/>
      <c r="AI6" s="1"/>
    </row>
    <row r="7" spans="3:35" ht="15.75" customHeight="1">
      <c r="C7" s="75"/>
      <c r="D7" s="71"/>
      <c r="E7" s="71"/>
      <c r="F7" s="71"/>
      <c r="G7" s="71"/>
      <c r="H7" s="71"/>
      <c r="I7" s="71"/>
      <c r="J7" s="71"/>
      <c r="K7" s="71"/>
      <c r="L7" s="71"/>
      <c r="M7" s="71"/>
      <c r="N7" s="74"/>
      <c r="O7" s="71"/>
      <c r="P7" s="71"/>
      <c r="Q7" s="71"/>
      <c r="R7" s="71"/>
      <c r="S7" s="71"/>
      <c r="T7" s="72"/>
      <c r="U7" s="72"/>
      <c r="V7" s="72"/>
      <c r="W7" s="71"/>
      <c r="X7" s="71"/>
      <c r="Y7" s="72"/>
      <c r="Z7" s="71"/>
      <c r="AA7" s="73"/>
      <c r="AB7" s="73"/>
      <c r="AC7" s="73"/>
      <c r="AD7" s="73"/>
      <c r="AE7" s="85"/>
      <c r="AF7" s="88"/>
      <c r="AG7" s="2"/>
      <c r="AH7" s="78"/>
      <c r="AI7" s="1"/>
    </row>
    <row r="8" spans="3:35" ht="102.75" customHeight="1">
      <c r="C8" s="75"/>
      <c r="D8" s="71"/>
      <c r="E8" s="71"/>
      <c r="F8" s="71"/>
      <c r="G8" s="71"/>
      <c r="H8" s="71"/>
      <c r="I8" s="71"/>
      <c r="J8" s="71"/>
      <c r="K8" s="71"/>
      <c r="L8" s="71"/>
      <c r="M8" s="71"/>
      <c r="N8" s="74"/>
      <c r="O8" s="71"/>
      <c r="P8" s="71"/>
      <c r="Q8" s="71"/>
      <c r="R8" s="71"/>
      <c r="S8" s="71"/>
      <c r="T8" s="72"/>
      <c r="U8" s="72"/>
      <c r="V8" s="72"/>
      <c r="W8" s="71"/>
      <c r="X8" s="71"/>
      <c r="Y8" s="72"/>
      <c r="Z8" s="71"/>
      <c r="AA8" s="73"/>
      <c r="AB8" s="73"/>
      <c r="AC8" s="73"/>
      <c r="AD8" s="73"/>
      <c r="AE8" s="85"/>
      <c r="AF8" s="88"/>
      <c r="AG8" s="2"/>
      <c r="AH8" s="78"/>
      <c r="AI8" s="1"/>
    </row>
    <row r="9" spans="3:35" s="5" customFormat="1" ht="15">
      <c r="C9" s="20" t="s">
        <v>74</v>
      </c>
      <c r="D9" s="20">
        <v>10</v>
      </c>
      <c r="E9" s="20">
        <v>9</v>
      </c>
      <c r="F9" s="20">
        <v>11</v>
      </c>
      <c r="G9" s="20">
        <v>8</v>
      </c>
      <c r="H9" s="20">
        <v>21</v>
      </c>
      <c r="I9" s="20">
        <v>21</v>
      </c>
      <c r="J9" s="20">
        <v>15</v>
      </c>
      <c r="K9" s="20">
        <v>19</v>
      </c>
      <c r="L9" s="20">
        <v>9</v>
      </c>
      <c r="M9" s="20">
        <v>12</v>
      </c>
      <c r="N9" s="20">
        <v>12</v>
      </c>
      <c r="O9" s="20"/>
      <c r="P9" s="20">
        <v>21</v>
      </c>
      <c r="Q9" s="20">
        <v>12</v>
      </c>
      <c r="R9" s="20"/>
      <c r="S9" s="20">
        <v>13</v>
      </c>
      <c r="T9" s="20">
        <v>7</v>
      </c>
      <c r="U9" s="20">
        <v>5</v>
      </c>
      <c r="V9" s="20">
        <v>2</v>
      </c>
      <c r="W9" s="20">
        <v>11</v>
      </c>
      <c r="X9" s="20">
        <v>6</v>
      </c>
      <c r="Y9" s="17" t="s">
        <v>58</v>
      </c>
      <c r="Z9" s="17" t="s">
        <v>58</v>
      </c>
      <c r="AA9" s="17" t="s">
        <v>58</v>
      </c>
      <c r="AB9" s="17" t="s">
        <v>58</v>
      </c>
      <c r="AC9" s="17" t="s">
        <v>58</v>
      </c>
      <c r="AD9" s="17" t="s">
        <v>58</v>
      </c>
      <c r="AE9" s="84" t="s">
        <v>58</v>
      </c>
      <c r="AF9" s="89" t="s">
        <v>58</v>
      </c>
      <c r="AG9" s="1"/>
      <c r="AH9" s="35"/>
      <c r="AI9" s="4"/>
    </row>
    <row r="10" spans="3:35" s="5" customFormat="1" ht="15">
      <c r="C10" s="24" t="s">
        <v>17</v>
      </c>
      <c r="D10" s="7">
        <v>1</v>
      </c>
      <c r="E10" s="7">
        <v>1</v>
      </c>
      <c r="F10" s="7">
        <v>1</v>
      </c>
      <c r="G10" s="7">
        <v>1</v>
      </c>
      <c r="H10" s="7">
        <v>5</v>
      </c>
      <c r="I10" s="7">
        <v>1</v>
      </c>
      <c r="J10" s="7">
        <v>7</v>
      </c>
      <c r="K10" s="7">
        <v>1</v>
      </c>
      <c r="L10" s="7">
        <v>5</v>
      </c>
      <c r="M10" s="7">
        <v>1</v>
      </c>
      <c r="N10" s="8">
        <v>1</v>
      </c>
      <c r="O10" s="6"/>
      <c r="P10" s="7">
        <v>1</v>
      </c>
      <c r="Q10" s="7">
        <v>5</v>
      </c>
      <c r="R10" s="7"/>
      <c r="S10" s="7">
        <v>7</v>
      </c>
      <c r="T10" s="6"/>
      <c r="U10" s="7">
        <v>7</v>
      </c>
      <c r="V10" s="6"/>
      <c r="W10" s="7">
        <v>2</v>
      </c>
      <c r="X10" s="6"/>
      <c r="Y10" s="7">
        <v>12</v>
      </c>
      <c r="Z10" s="7">
        <v>1</v>
      </c>
      <c r="AA10" s="9">
        <f aca="true" t="shared" si="0" ref="AA10:AA44">D10+E10+F10+G10+P10+O10</f>
        <v>5</v>
      </c>
      <c r="AB10" s="9">
        <f aca="true" t="shared" si="1" ref="AB10:AB44">Q10+S10+Z10</f>
        <v>13</v>
      </c>
      <c r="AC10" s="9">
        <f aca="true" t="shared" si="2" ref="AC10:AC44">M10+N10</f>
        <v>2</v>
      </c>
      <c r="AD10" s="9">
        <f aca="true" t="shared" si="3" ref="AD10:AD44">D10+E10+F10+G10+H10+I10+J10+K10+L10+M10+N10+O10</f>
        <v>25</v>
      </c>
      <c r="AE10" s="86">
        <f aca="true" t="shared" si="4" ref="AE10:AE44">D10+E10+F10+G10+H10+I10+J10+K10+L10+M10+N10+O10+P10+Q10+S10+T10+U10+V10+W10+X10+Y10+Z10</f>
        <v>60</v>
      </c>
      <c r="AF10" s="90">
        <v>1</v>
      </c>
      <c r="AG10" s="4"/>
      <c r="AH10" s="4"/>
      <c r="AI10" s="4"/>
    </row>
    <row r="11" spans="3:35" s="5" customFormat="1" ht="15">
      <c r="C11" s="24" t="s">
        <v>25</v>
      </c>
      <c r="D11" s="13">
        <v>5</v>
      </c>
      <c r="E11" s="13">
        <v>5</v>
      </c>
      <c r="F11" s="13">
        <v>5</v>
      </c>
      <c r="G11" s="13">
        <v>1</v>
      </c>
      <c r="H11" s="13">
        <v>1</v>
      </c>
      <c r="I11" s="13">
        <v>1</v>
      </c>
      <c r="J11" s="13">
        <v>1</v>
      </c>
      <c r="K11" s="13">
        <v>5</v>
      </c>
      <c r="L11" s="13">
        <v>1</v>
      </c>
      <c r="M11" s="13">
        <v>1</v>
      </c>
      <c r="N11" s="14">
        <v>1</v>
      </c>
      <c r="O11" s="12"/>
      <c r="P11" s="13">
        <v>7</v>
      </c>
      <c r="Q11" s="13">
        <v>1</v>
      </c>
      <c r="R11" s="13"/>
      <c r="S11" s="13">
        <v>3</v>
      </c>
      <c r="T11" s="13">
        <v>3</v>
      </c>
      <c r="U11" s="12"/>
      <c r="V11" s="12"/>
      <c r="W11" s="13">
        <v>4</v>
      </c>
      <c r="X11" s="12"/>
      <c r="Y11" s="13">
        <v>3</v>
      </c>
      <c r="Z11" s="7">
        <v>1</v>
      </c>
      <c r="AA11" s="9">
        <f t="shared" si="0"/>
        <v>23</v>
      </c>
      <c r="AB11" s="9">
        <f t="shared" si="1"/>
        <v>5</v>
      </c>
      <c r="AC11" s="9">
        <f t="shared" si="2"/>
        <v>2</v>
      </c>
      <c r="AD11" s="9">
        <f t="shared" si="3"/>
        <v>27</v>
      </c>
      <c r="AE11" s="86">
        <f t="shared" si="4"/>
        <v>49</v>
      </c>
      <c r="AF11" s="90">
        <v>2</v>
      </c>
      <c r="AG11" s="4"/>
      <c r="AH11" s="4"/>
      <c r="AI11" s="4"/>
    </row>
    <row r="12" spans="3:35" s="5" customFormat="1" ht="15">
      <c r="C12" s="24" t="s">
        <v>22</v>
      </c>
      <c r="D12" s="7">
        <v>1</v>
      </c>
      <c r="E12" s="7">
        <v>1</v>
      </c>
      <c r="F12" s="7">
        <v>1</v>
      </c>
      <c r="G12" s="7">
        <v>7</v>
      </c>
      <c r="H12" s="7">
        <v>1</v>
      </c>
      <c r="I12" s="7">
        <v>1</v>
      </c>
      <c r="J12" s="7">
        <v>3</v>
      </c>
      <c r="K12" s="7">
        <v>7</v>
      </c>
      <c r="L12" s="7">
        <v>3</v>
      </c>
      <c r="M12" s="7">
        <v>1</v>
      </c>
      <c r="N12" s="8">
        <v>1</v>
      </c>
      <c r="O12" s="6"/>
      <c r="P12" s="7">
        <v>1</v>
      </c>
      <c r="Q12" s="7">
        <v>1</v>
      </c>
      <c r="R12" s="7"/>
      <c r="S12" s="7">
        <v>5</v>
      </c>
      <c r="T12" s="7">
        <v>3</v>
      </c>
      <c r="U12" s="6"/>
      <c r="V12" s="7">
        <v>3</v>
      </c>
      <c r="W12" s="6"/>
      <c r="X12" s="6"/>
      <c r="Y12" s="7">
        <v>3</v>
      </c>
      <c r="Z12" s="7">
        <v>1</v>
      </c>
      <c r="AA12" s="9">
        <f t="shared" si="0"/>
        <v>11</v>
      </c>
      <c r="AB12" s="9">
        <f t="shared" si="1"/>
        <v>7</v>
      </c>
      <c r="AC12" s="9">
        <f t="shared" si="2"/>
        <v>2</v>
      </c>
      <c r="AD12" s="9">
        <f t="shared" si="3"/>
        <v>27</v>
      </c>
      <c r="AE12" s="86">
        <f t="shared" si="4"/>
        <v>44</v>
      </c>
      <c r="AF12" s="90">
        <v>3</v>
      </c>
      <c r="AG12" s="4"/>
      <c r="AH12" s="4"/>
      <c r="AI12" s="4"/>
    </row>
    <row r="13" spans="3:35" s="5" customFormat="1" ht="15">
      <c r="C13" s="24" t="s">
        <v>24</v>
      </c>
      <c r="D13" s="13">
        <v>3</v>
      </c>
      <c r="E13" s="12"/>
      <c r="F13" s="13">
        <v>7</v>
      </c>
      <c r="G13" s="13">
        <v>1</v>
      </c>
      <c r="H13" s="13">
        <v>1</v>
      </c>
      <c r="I13" s="12"/>
      <c r="J13" s="12"/>
      <c r="K13" s="12"/>
      <c r="L13" s="12"/>
      <c r="M13" s="13">
        <v>5</v>
      </c>
      <c r="N13" s="14">
        <v>3</v>
      </c>
      <c r="O13" s="12"/>
      <c r="P13" s="13">
        <v>1</v>
      </c>
      <c r="Q13" s="13">
        <v>1</v>
      </c>
      <c r="R13" s="13"/>
      <c r="S13" s="12"/>
      <c r="T13" s="12"/>
      <c r="U13" s="12"/>
      <c r="V13" s="12"/>
      <c r="W13" s="12"/>
      <c r="X13" s="12"/>
      <c r="Y13" s="13">
        <v>12</v>
      </c>
      <c r="Z13" s="13">
        <v>5</v>
      </c>
      <c r="AA13" s="9">
        <f t="shared" si="0"/>
        <v>12</v>
      </c>
      <c r="AB13" s="9">
        <f t="shared" si="1"/>
        <v>6</v>
      </c>
      <c r="AC13" s="9">
        <f t="shared" si="2"/>
        <v>8</v>
      </c>
      <c r="AD13" s="9">
        <f t="shared" si="3"/>
        <v>20</v>
      </c>
      <c r="AE13" s="86">
        <f t="shared" si="4"/>
        <v>39</v>
      </c>
      <c r="AF13" s="90">
        <v>4</v>
      </c>
      <c r="AG13" s="4"/>
      <c r="AH13" s="4"/>
      <c r="AI13" s="4"/>
    </row>
    <row r="14" spans="3:35" s="5" customFormat="1" ht="15">
      <c r="C14" s="24" t="s">
        <v>21</v>
      </c>
      <c r="D14" s="7">
        <v>1</v>
      </c>
      <c r="E14" s="7">
        <v>1</v>
      </c>
      <c r="F14" s="7">
        <v>1</v>
      </c>
      <c r="G14" s="7">
        <v>1</v>
      </c>
      <c r="H14" s="19"/>
      <c r="I14" s="19"/>
      <c r="J14" s="7">
        <v>1</v>
      </c>
      <c r="K14" s="7">
        <v>1</v>
      </c>
      <c r="L14" s="7">
        <v>1</v>
      </c>
      <c r="M14" s="7">
        <v>1</v>
      </c>
      <c r="N14" s="8">
        <v>7</v>
      </c>
      <c r="O14" s="6"/>
      <c r="P14" s="7">
        <v>1</v>
      </c>
      <c r="Q14" s="7">
        <v>7</v>
      </c>
      <c r="R14" s="7"/>
      <c r="S14" s="7">
        <v>1</v>
      </c>
      <c r="T14" s="7">
        <v>3</v>
      </c>
      <c r="U14" s="6"/>
      <c r="V14" s="6"/>
      <c r="W14" s="7">
        <v>2</v>
      </c>
      <c r="X14" s="21">
        <v>1</v>
      </c>
      <c r="Y14" s="7">
        <v>7</v>
      </c>
      <c r="Z14" s="7">
        <v>1</v>
      </c>
      <c r="AA14" s="9">
        <f t="shared" si="0"/>
        <v>5</v>
      </c>
      <c r="AB14" s="9">
        <f t="shared" si="1"/>
        <v>9</v>
      </c>
      <c r="AC14" s="9">
        <f t="shared" si="2"/>
        <v>8</v>
      </c>
      <c r="AD14" s="9">
        <f t="shared" si="3"/>
        <v>15</v>
      </c>
      <c r="AE14" s="86">
        <f t="shared" si="4"/>
        <v>38</v>
      </c>
      <c r="AF14" s="90">
        <v>5</v>
      </c>
      <c r="AG14" s="4"/>
      <c r="AH14" s="4"/>
      <c r="AI14" s="4"/>
    </row>
    <row r="15" spans="3:35" s="5" customFormat="1" ht="15">
      <c r="C15" s="24" t="s">
        <v>8</v>
      </c>
      <c r="D15" s="7">
        <v>7</v>
      </c>
      <c r="E15" s="7">
        <v>1</v>
      </c>
      <c r="F15" s="7">
        <v>1</v>
      </c>
      <c r="G15" s="7">
        <v>3</v>
      </c>
      <c r="H15" s="7">
        <v>1</v>
      </c>
      <c r="I15" s="7">
        <v>1</v>
      </c>
      <c r="J15" s="7">
        <v>1</v>
      </c>
      <c r="K15" s="7">
        <v>1</v>
      </c>
      <c r="L15" s="6"/>
      <c r="M15" s="7">
        <v>7</v>
      </c>
      <c r="N15" s="8">
        <v>1</v>
      </c>
      <c r="O15" s="6"/>
      <c r="P15" s="7">
        <v>1</v>
      </c>
      <c r="Q15" s="6"/>
      <c r="R15" s="7"/>
      <c r="S15" s="6"/>
      <c r="T15" s="7">
        <v>3</v>
      </c>
      <c r="U15" s="7">
        <v>3</v>
      </c>
      <c r="V15" s="6"/>
      <c r="W15" s="7">
        <v>2</v>
      </c>
      <c r="X15" s="7">
        <v>1</v>
      </c>
      <c r="Y15" s="7">
        <v>3</v>
      </c>
      <c r="Z15" s="7">
        <v>1</v>
      </c>
      <c r="AA15" s="9">
        <f t="shared" si="0"/>
        <v>13</v>
      </c>
      <c r="AB15" s="9">
        <f t="shared" si="1"/>
        <v>1</v>
      </c>
      <c r="AC15" s="9">
        <f t="shared" si="2"/>
        <v>8</v>
      </c>
      <c r="AD15" s="9">
        <f t="shared" si="3"/>
        <v>24</v>
      </c>
      <c r="AE15" s="86">
        <f t="shared" si="4"/>
        <v>38</v>
      </c>
      <c r="AF15" s="90">
        <v>5</v>
      </c>
      <c r="AG15" s="4"/>
      <c r="AH15" s="4"/>
      <c r="AI15" s="4"/>
    </row>
    <row r="16" spans="3:35" s="5" customFormat="1" ht="15">
      <c r="C16" s="24" t="s">
        <v>20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5</v>
      </c>
      <c r="K16" s="7">
        <v>3</v>
      </c>
      <c r="L16" s="7">
        <v>7</v>
      </c>
      <c r="M16" s="7">
        <v>1</v>
      </c>
      <c r="N16" s="8">
        <v>1</v>
      </c>
      <c r="O16" s="6"/>
      <c r="P16" s="7">
        <v>3</v>
      </c>
      <c r="Q16" s="7">
        <v>1</v>
      </c>
      <c r="R16" s="7"/>
      <c r="S16" s="7">
        <v>1</v>
      </c>
      <c r="T16" s="7">
        <v>3</v>
      </c>
      <c r="U16" s="6"/>
      <c r="V16" s="6"/>
      <c r="W16" s="6"/>
      <c r="X16" s="6"/>
      <c r="Y16" s="7">
        <v>3</v>
      </c>
      <c r="Z16" s="7">
        <v>1</v>
      </c>
      <c r="AA16" s="9">
        <f t="shared" si="0"/>
        <v>7</v>
      </c>
      <c r="AB16" s="9">
        <f t="shared" si="1"/>
        <v>3</v>
      </c>
      <c r="AC16" s="9">
        <f t="shared" si="2"/>
        <v>2</v>
      </c>
      <c r="AD16" s="9">
        <f t="shared" si="3"/>
        <v>23</v>
      </c>
      <c r="AE16" s="86">
        <f t="shared" si="4"/>
        <v>35</v>
      </c>
      <c r="AF16" s="90">
        <v>6</v>
      </c>
      <c r="AG16" s="4"/>
      <c r="AH16" s="4"/>
      <c r="AI16" s="4"/>
    </row>
    <row r="17" spans="3:35" s="5" customFormat="1" ht="15">
      <c r="C17" s="24" t="s">
        <v>12</v>
      </c>
      <c r="D17" s="6"/>
      <c r="E17" s="6"/>
      <c r="F17" s="6"/>
      <c r="G17" s="6"/>
      <c r="H17" s="7">
        <v>7</v>
      </c>
      <c r="I17" s="7">
        <v>1</v>
      </c>
      <c r="J17" s="7">
        <v>1</v>
      </c>
      <c r="K17" s="7">
        <v>1</v>
      </c>
      <c r="L17" s="6"/>
      <c r="M17" s="7">
        <v>3</v>
      </c>
      <c r="N17" s="8">
        <v>5</v>
      </c>
      <c r="O17" s="6"/>
      <c r="P17" s="7">
        <v>1</v>
      </c>
      <c r="Q17" s="6"/>
      <c r="R17" s="6"/>
      <c r="S17" s="6"/>
      <c r="T17" s="6"/>
      <c r="U17" s="6"/>
      <c r="V17" s="6"/>
      <c r="W17" s="6"/>
      <c r="X17" s="6"/>
      <c r="Y17" s="7">
        <v>3</v>
      </c>
      <c r="Z17" s="7">
        <v>1</v>
      </c>
      <c r="AA17" s="9">
        <f t="shared" si="0"/>
        <v>1</v>
      </c>
      <c r="AB17" s="9">
        <f t="shared" si="1"/>
        <v>1</v>
      </c>
      <c r="AC17" s="9">
        <f t="shared" si="2"/>
        <v>8</v>
      </c>
      <c r="AD17" s="9">
        <f t="shared" si="3"/>
        <v>18</v>
      </c>
      <c r="AE17" s="86">
        <f t="shared" si="4"/>
        <v>23</v>
      </c>
      <c r="AF17" s="90">
        <v>7</v>
      </c>
      <c r="AG17" s="4"/>
      <c r="AH17" s="4"/>
      <c r="AI17" s="4"/>
    </row>
    <row r="18" spans="3:35" s="5" customFormat="1" ht="15" customHeight="1">
      <c r="C18" s="24" t="s">
        <v>14</v>
      </c>
      <c r="D18" s="6"/>
      <c r="E18" s="6"/>
      <c r="F18" s="10"/>
      <c r="G18" s="10"/>
      <c r="H18" s="7">
        <v>1</v>
      </c>
      <c r="I18" s="7">
        <v>7</v>
      </c>
      <c r="J18" s="6"/>
      <c r="K18" s="6"/>
      <c r="L18" s="6"/>
      <c r="M18" s="6"/>
      <c r="N18" s="10"/>
      <c r="O18" s="10"/>
      <c r="P18" s="8">
        <v>1</v>
      </c>
      <c r="Q18" s="8">
        <v>1</v>
      </c>
      <c r="R18" s="8"/>
      <c r="S18" s="8">
        <v>1</v>
      </c>
      <c r="T18" s="8">
        <v>3</v>
      </c>
      <c r="U18" s="10"/>
      <c r="V18" s="10"/>
      <c r="W18" s="8">
        <v>4</v>
      </c>
      <c r="X18" s="10"/>
      <c r="Y18" s="8">
        <v>3</v>
      </c>
      <c r="Z18" s="7">
        <v>1</v>
      </c>
      <c r="AA18" s="9">
        <f t="shared" si="0"/>
        <v>1</v>
      </c>
      <c r="AB18" s="9">
        <f t="shared" si="1"/>
        <v>3</v>
      </c>
      <c r="AC18" s="9">
        <f t="shared" si="2"/>
        <v>0</v>
      </c>
      <c r="AD18" s="9">
        <f t="shared" si="3"/>
        <v>8</v>
      </c>
      <c r="AE18" s="86">
        <f t="shared" si="4"/>
        <v>22</v>
      </c>
      <c r="AF18" s="90">
        <v>8</v>
      </c>
      <c r="AG18" s="4"/>
      <c r="AH18" s="4"/>
      <c r="AI18" s="4"/>
    </row>
    <row r="19" spans="3:35" s="5" customFormat="1" ht="15.75" customHeight="1">
      <c r="C19" s="25" t="s">
        <v>15</v>
      </c>
      <c r="D19" s="7">
        <v>1</v>
      </c>
      <c r="E19" s="7">
        <v>3</v>
      </c>
      <c r="F19" s="7">
        <v>1</v>
      </c>
      <c r="G19" s="7">
        <v>1</v>
      </c>
      <c r="H19" s="7">
        <v>1</v>
      </c>
      <c r="I19" s="7">
        <v>1</v>
      </c>
      <c r="J19" s="6"/>
      <c r="K19" s="7">
        <v>1</v>
      </c>
      <c r="L19" s="7">
        <v>1</v>
      </c>
      <c r="M19" s="7">
        <v>1</v>
      </c>
      <c r="N19" s="8">
        <v>1</v>
      </c>
      <c r="O19" s="6"/>
      <c r="P19" s="7">
        <v>1</v>
      </c>
      <c r="Q19" s="6"/>
      <c r="R19" s="6"/>
      <c r="S19" s="7">
        <v>1</v>
      </c>
      <c r="T19" s="6"/>
      <c r="U19" s="6"/>
      <c r="V19" s="7">
        <v>1</v>
      </c>
      <c r="W19" s="7">
        <v>2</v>
      </c>
      <c r="X19" s="6"/>
      <c r="Y19" s="7">
        <v>3</v>
      </c>
      <c r="Z19" s="7">
        <v>1</v>
      </c>
      <c r="AA19" s="9">
        <f t="shared" si="0"/>
        <v>7</v>
      </c>
      <c r="AB19" s="9">
        <f t="shared" si="1"/>
        <v>2</v>
      </c>
      <c r="AC19" s="9">
        <f t="shared" si="2"/>
        <v>2</v>
      </c>
      <c r="AD19" s="9">
        <f t="shared" si="3"/>
        <v>12</v>
      </c>
      <c r="AE19" s="86">
        <f t="shared" si="4"/>
        <v>21</v>
      </c>
      <c r="AF19" s="90">
        <v>9</v>
      </c>
      <c r="AG19" s="4"/>
      <c r="AH19" s="4"/>
      <c r="AI19" s="4"/>
    </row>
    <row r="20" spans="3:35" s="5" customFormat="1" ht="15">
      <c r="C20" s="24" t="s">
        <v>5</v>
      </c>
      <c r="D20" s="6"/>
      <c r="E20" s="6"/>
      <c r="F20" s="6"/>
      <c r="G20" s="6"/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8">
        <v>1</v>
      </c>
      <c r="O20" s="6"/>
      <c r="P20" s="7">
        <v>5</v>
      </c>
      <c r="Q20" s="7">
        <v>3</v>
      </c>
      <c r="R20" s="7"/>
      <c r="S20" s="7">
        <v>1</v>
      </c>
      <c r="T20" s="6"/>
      <c r="U20" s="6"/>
      <c r="V20" s="6"/>
      <c r="W20" s="6"/>
      <c r="X20" s="6"/>
      <c r="Y20" s="7">
        <v>3</v>
      </c>
      <c r="Z20" s="7">
        <v>1</v>
      </c>
      <c r="AA20" s="9">
        <f t="shared" si="0"/>
        <v>5</v>
      </c>
      <c r="AB20" s="9">
        <f t="shared" si="1"/>
        <v>5</v>
      </c>
      <c r="AC20" s="9">
        <f t="shared" si="2"/>
        <v>2</v>
      </c>
      <c r="AD20" s="9">
        <f t="shared" si="3"/>
        <v>7</v>
      </c>
      <c r="AE20" s="86">
        <f t="shared" si="4"/>
        <v>20</v>
      </c>
      <c r="AF20" s="90">
        <v>10</v>
      </c>
      <c r="AG20" s="4"/>
      <c r="AH20" s="4"/>
      <c r="AI20" s="4"/>
    </row>
    <row r="21" spans="3:35" s="5" customFormat="1" ht="15">
      <c r="C21" s="24" t="s">
        <v>11</v>
      </c>
      <c r="D21" s="6"/>
      <c r="E21" s="6"/>
      <c r="F21" s="6"/>
      <c r="G21" s="6"/>
      <c r="H21" s="7">
        <v>1</v>
      </c>
      <c r="I21" s="7">
        <v>5</v>
      </c>
      <c r="J21" s="7">
        <v>1</v>
      </c>
      <c r="K21" s="7">
        <v>1</v>
      </c>
      <c r="L21" s="7">
        <v>1</v>
      </c>
      <c r="M21" s="7">
        <v>1</v>
      </c>
      <c r="N21" s="8">
        <v>1</v>
      </c>
      <c r="O21" s="6"/>
      <c r="P21" s="7">
        <v>3</v>
      </c>
      <c r="Q21" s="7">
        <v>1</v>
      </c>
      <c r="R21" s="6"/>
      <c r="S21" s="7">
        <v>1</v>
      </c>
      <c r="T21" s="6"/>
      <c r="U21" s="6"/>
      <c r="V21" s="6"/>
      <c r="W21" s="6"/>
      <c r="X21" s="6"/>
      <c r="Y21" s="7">
        <v>3</v>
      </c>
      <c r="Z21" s="7">
        <v>1</v>
      </c>
      <c r="AA21" s="9">
        <f t="shared" si="0"/>
        <v>3</v>
      </c>
      <c r="AB21" s="9">
        <f t="shared" si="1"/>
        <v>3</v>
      </c>
      <c r="AC21" s="9">
        <f t="shared" si="2"/>
        <v>2</v>
      </c>
      <c r="AD21" s="9">
        <f t="shared" si="3"/>
        <v>11</v>
      </c>
      <c r="AE21" s="86">
        <f t="shared" si="4"/>
        <v>20</v>
      </c>
      <c r="AF21" s="90">
        <v>10</v>
      </c>
      <c r="AG21" s="4"/>
      <c r="AH21" s="4"/>
      <c r="AI21" s="4"/>
    </row>
    <row r="22" spans="3:35" s="5" customFormat="1" ht="15">
      <c r="C22" s="24" t="s">
        <v>9</v>
      </c>
      <c r="D22" s="7">
        <v>1</v>
      </c>
      <c r="E22" s="7">
        <v>1</v>
      </c>
      <c r="F22" s="7">
        <v>1</v>
      </c>
      <c r="G22" s="6"/>
      <c r="H22" s="6"/>
      <c r="I22" s="6"/>
      <c r="J22" s="7">
        <v>1</v>
      </c>
      <c r="K22" s="7">
        <v>1</v>
      </c>
      <c r="L22" s="6"/>
      <c r="M22" s="6"/>
      <c r="N22" s="10"/>
      <c r="O22" s="6"/>
      <c r="P22" s="7">
        <v>1</v>
      </c>
      <c r="Q22" s="7">
        <v>1</v>
      </c>
      <c r="R22" s="7"/>
      <c r="S22" s="7">
        <v>1</v>
      </c>
      <c r="T22" s="6"/>
      <c r="U22" s="6"/>
      <c r="V22" s="6"/>
      <c r="W22" s="6"/>
      <c r="X22" s="7">
        <v>7</v>
      </c>
      <c r="Y22" s="7">
        <v>3</v>
      </c>
      <c r="Z22" s="7">
        <v>1</v>
      </c>
      <c r="AA22" s="9">
        <f t="shared" si="0"/>
        <v>4</v>
      </c>
      <c r="AB22" s="9">
        <f t="shared" si="1"/>
        <v>3</v>
      </c>
      <c r="AC22" s="9">
        <f t="shared" si="2"/>
        <v>0</v>
      </c>
      <c r="AD22" s="9">
        <f t="shared" si="3"/>
        <v>5</v>
      </c>
      <c r="AE22" s="86">
        <f t="shared" si="4"/>
        <v>19</v>
      </c>
      <c r="AF22" s="90">
        <v>11</v>
      </c>
      <c r="AG22" s="4"/>
      <c r="AH22" s="4"/>
      <c r="AI22" s="4"/>
    </row>
    <row r="23" spans="3:35" s="5" customFormat="1" ht="15">
      <c r="C23" s="24" t="s">
        <v>26</v>
      </c>
      <c r="D23" s="7">
        <v>1</v>
      </c>
      <c r="E23" s="7">
        <v>7</v>
      </c>
      <c r="F23" s="12"/>
      <c r="G23" s="12"/>
      <c r="H23" s="12"/>
      <c r="I23" s="12"/>
      <c r="J23" s="12"/>
      <c r="K23" s="12"/>
      <c r="L23" s="12"/>
      <c r="M23" s="12"/>
      <c r="N23" s="15"/>
      <c r="O23" s="12"/>
      <c r="P23" s="12"/>
      <c r="Q23" s="12"/>
      <c r="R23" s="12"/>
      <c r="S23" s="12"/>
      <c r="T23" s="12"/>
      <c r="U23" s="13">
        <v>5</v>
      </c>
      <c r="V23" s="12"/>
      <c r="W23" s="12"/>
      <c r="X23" s="13">
        <v>1</v>
      </c>
      <c r="Y23" s="13">
        <v>3</v>
      </c>
      <c r="Z23" s="7">
        <v>1</v>
      </c>
      <c r="AA23" s="9">
        <f t="shared" si="0"/>
        <v>8</v>
      </c>
      <c r="AB23" s="9">
        <f t="shared" si="1"/>
        <v>1</v>
      </c>
      <c r="AC23" s="9">
        <f t="shared" si="2"/>
        <v>0</v>
      </c>
      <c r="AD23" s="9">
        <f t="shared" si="3"/>
        <v>8</v>
      </c>
      <c r="AE23" s="86">
        <f t="shared" si="4"/>
        <v>18</v>
      </c>
      <c r="AF23" s="90">
        <v>12</v>
      </c>
      <c r="AG23" s="4"/>
      <c r="AH23" s="4"/>
      <c r="AI23" s="4"/>
    </row>
    <row r="24" spans="3:35" s="5" customFormat="1" ht="15">
      <c r="C24" s="24" t="s">
        <v>13</v>
      </c>
      <c r="D24" s="6"/>
      <c r="E24" s="6"/>
      <c r="F24" s="6"/>
      <c r="G24" s="6"/>
      <c r="H24" s="6"/>
      <c r="I24" s="7">
        <v>3</v>
      </c>
      <c r="J24" s="6"/>
      <c r="K24" s="7">
        <v>1</v>
      </c>
      <c r="L24" s="6"/>
      <c r="M24" s="6"/>
      <c r="N24" s="10"/>
      <c r="O24" s="6"/>
      <c r="P24" s="7">
        <v>1</v>
      </c>
      <c r="Q24" s="6"/>
      <c r="R24" s="6"/>
      <c r="S24" s="6"/>
      <c r="T24" s="6"/>
      <c r="U24" s="6"/>
      <c r="V24" s="6"/>
      <c r="W24" s="6"/>
      <c r="X24" s="7">
        <v>5</v>
      </c>
      <c r="Y24" s="6"/>
      <c r="Z24" s="7">
        <v>7</v>
      </c>
      <c r="AA24" s="9">
        <f t="shared" si="0"/>
        <v>1</v>
      </c>
      <c r="AB24" s="9">
        <f t="shared" si="1"/>
        <v>7</v>
      </c>
      <c r="AC24" s="9">
        <f t="shared" si="2"/>
        <v>0</v>
      </c>
      <c r="AD24" s="9">
        <f t="shared" si="3"/>
        <v>4</v>
      </c>
      <c r="AE24" s="86">
        <f t="shared" si="4"/>
        <v>17</v>
      </c>
      <c r="AF24" s="90">
        <v>13</v>
      </c>
      <c r="AG24" s="4"/>
      <c r="AH24" s="4"/>
      <c r="AI24" s="4"/>
    </row>
    <row r="25" spans="3:35" s="5" customFormat="1" ht="15">
      <c r="C25" s="24" t="s">
        <v>6</v>
      </c>
      <c r="D25" s="6"/>
      <c r="E25" s="6"/>
      <c r="F25" s="6"/>
      <c r="G25" s="6"/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6"/>
      <c r="N25" s="10"/>
      <c r="O25" s="6"/>
      <c r="P25" s="7">
        <v>1</v>
      </c>
      <c r="Q25" s="7">
        <v>1</v>
      </c>
      <c r="R25" s="7"/>
      <c r="S25" s="7">
        <v>1</v>
      </c>
      <c r="T25" s="7">
        <v>3</v>
      </c>
      <c r="U25" s="6"/>
      <c r="V25" s="6"/>
      <c r="W25" s="7">
        <v>2</v>
      </c>
      <c r="X25" s="7">
        <v>1</v>
      </c>
      <c r="Y25" s="6"/>
      <c r="Z25" s="7">
        <v>1</v>
      </c>
      <c r="AA25" s="9">
        <f t="shared" si="0"/>
        <v>1</v>
      </c>
      <c r="AB25" s="9">
        <f t="shared" si="1"/>
        <v>3</v>
      </c>
      <c r="AC25" s="9">
        <f t="shared" si="2"/>
        <v>0</v>
      </c>
      <c r="AD25" s="9">
        <f t="shared" si="3"/>
        <v>5</v>
      </c>
      <c r="AE25" s="86">
        <f t="shared" si="4"/>
        <v>15</v>
      </c>
      <c r="AF25" s="90">
        <v>14</v>
      </c>
      <c r="AG25" s="4"/>
      <c r="AH25" s="4"/>
      <c r="AI25" s="4"/>
    </row>
    <row r="26" spans="3:35" s="5" customFormat="1" ht="18.75">
      <c r="C26" s="24" t="s">
        <v>23</v>
      </c>
      <c r="D26" s="11"/>
      <c r="E26" s="11"/>
      <c r="F26" s="12"/>
      <c r="G26" s="12"/>
      <c r="H26" s="13">
        <v>3</v>
      </c>
      <c r="I26" s="13">
        <v>1</v>
      </c>
      <c r="J26" s="13">
        <v>1</v>
      </c>
      <c r="K26" s="13">
        <v>1</v>
      </c>
      <c r="L26" s="12"/>
      <c r="M26" s="13">
        <v>1</v>
      </c>
      <c r="N26" s="14">
        <v>1</v>
      </c>
      <c r="O26" s="12"/>
      <c r="P26" s="13">
        <v>1</v>
      </c>
      <c r="Q26" s="13">
        <v>1</v>
      </c>
      <c r="R26" s="13"/>
      <c r="S26" s="13">
        <v>1</v>
      </c>
      <c r="T26" s="12"/>
      <c r="U26" s="12"/>
      <c r="V26" s="12"/>
      <c r="W26" s="13">
        <v>2</v>
      </c>
      <c r="X26" s="12"/>
      <c r="Y26" s="12"/>
      <c r="Z26" s="7">
        <v>1</v>
      </c>
      <c r="AA26" s="9">
        <f t="shared" si="0"/>
        <v>1</v>
      </c>
      <c r="AB26" s="9">
        <f t="shared" si="1"/>
        <v>3</v>
      </c>
      <c r="AC26" s="9">
        <f t="shared" si="2"/>
        <v>2</v>
      </c>
      <c r="AD26" s="9">
        <f t="shared" si="3"/>
        <v>8</v>
      </c>
      <c r="AE26" s="86">
        <f t="shared" si="4"/>
        <v>14</v>
      </c>
      <c r="AF26" s="90">
        <v>15</v>
      </c>
      <c r="AG26" s="4"/>
      <c r="AH26" s="4"/>
      <c r="AI26" s="4"/>
    </row>
    <row r="27" spans="3:35" s="5" customFormat="1" ht="18" customHeight="1">
      <c r="C27" s="24" t="s">
        <v>16</v>
      </c>
      <c r="D27" s="6"/>
      <c r="E27" s="6"/>
      <c r="F27" s="7">
        <v>3</v>
      </c>
      <c r="G27" s="7">
        <v>5</v>
      </c>
      <c r="H27" s="6"/>
      <c r="I27" s="6"/>
      <c r="J27" s="6"/>
      <c r="K27" s="6"/>
      <c r="L27" s="6"/>
      <c r="M27" s="6"/>
      <c r="N27" s="10"/>
      <c r="O27" s="6"/>
      <c r="P27" s="7">
        <v>1</v>
      </c>
      <c r="Q27" s="6"/>
      <c r="R27" s="6"/>
      <c r="S27" s="6"/>
      <c r="T27" s="6"/>
      <c r="U27" s="7">
        <v>1</v>
      </c>
      <c r="V27" s="6"/>
      <c r="W27" s="7">
        <v>2</v>
      </c>
      <c r="X27" s="6"/>
      <c r="Y27" s="6"/>
      <c r="Z27" s="7">
        <v>1</v>
      </c>
      <c r="AA27" s="9">
        <f t="shared" si="0"/>
        <v>9</v>
      </c>
      <c r="AB27" s="9">
        <f t="shared" si="1"/>
        <v>1</v>
      </c>
      <c r="AC27" s="9">
        <f t="shared" si="2"/>
        <v>0</v>
      </c>
      <c r="AD27" s="9">
        <f t="shared" si="3"/>
        <v>8</v>
      </c>
      <c r="AE27" s="86">
        <f t="shared" si="4"/>
        <v>13</v>
      </c>
      <c r="AF27" s="90">
        <v>16</v>
      </c>
      <c r="AG27" s="4"/>
      <c r="AH27" s="4"/>
      <c r="AI27" s="4"/>
    </row>
    <row r="28" spans="3:35" s="5" customFormat="1" ht="15">
      <c r="C28" s="24" t="s">
        <v>18</v>
      </c>
      <c r="D28" s="6"/>
      <c r="E28" s="6"/>
      <c r="F28" s="7">
        <v>1</v>
      </c>
      <c r="G28" s="6"/>
      <c r="H28" s="7">
        <v>1</v>
      </c>
      <c r="I28" s="7">
        <v>1</v>
      </c>
      <c r="J28" s="7">
        <v>1</v>
      </c>
      <c r="K28" s="7">
        <v>1</v>
      </c>
      <c r="L28" s="6"/>
      <c r="M28" s="6"/>
      <c r="N28" s="10"/>
      <c r="O28" s="6"/>
      <c r="P28" s="7">
        <v>1</v>
      </c>
      <c r="Q28" s="6"/>
      <c r="R28" s="6"/>
      <c r="S28" s="6"/>
      <c r="T28" s="6"/>
      <c r="U28" s="7">
        <v>3</v>
      </c>
      <c r="V28" s="6"/>
      <c r="W28" s="6"/>
      <c r="X28" s="6"/>
      <c r="Y28" s="7">
        <v>3</v>
      </c>
      <c r="Z28" s="7">
        <v>1</v>
      </c>
      <c r="AA28" s="9">
        <f t="shared" si="0"/>
        <v>2</v>
      </c>
      <c r="AB28" s="9">
        <f t="shared" si="1"/>
        <v>1</v>
      </c>
      <c r="AC28" s="9">
        <f t="shared" si="2"/>
        <v>0</v>
      </c>
      <c r="AD28" s="9">
        <f t="shared" si="3"/>
        <v>5</v>
      </c>
      <c r="AE28" s="86">
        <f t="shared" si="4"/>
        <v>13</v>
      </c>
      <c r="AF28" s="90">
        <v>16</v>
      </c>
      <c r="AG28" s="4"/>
      <c r="AH28" s="4"/>
      <c r="AI28" s="4"/>
    </row>
    <row r="29" spans="3:35" s="5" customFormat="1" ht="15">
      <c r="C29" s="24" t="s">
        <v>7</v>
      </c>
      <c r="D29" s="6"/>
      <c r="E29" s="6"/>
      <c r="F29" s="6"/>
      <c r="G29" s="6"/>
      <c r="H29" s="7">
        <v>1</v>
      </c>
      <c r="I29" s="7">
        <v>1</v>
      </c>
      <c r="J29" s="7">
        <v>1</v>
      </c>
      <c r="K29" s="7">
        <v>1</v>
      </c>
      <c r="L29" s="6"/>
      <c r="M29" s="6"/>
      <c r="N29" s="10"/>
      <c r="O29" s="6"/>
      <c r="P29" s="7">
        <v>1</v>
      </c>
      <c r="Q29" s="6"/>
      <c r="R29" s="7"/>
      <c r="S29" s="6"/>
      <c r="T29" s="6"/>
      <c r="U29" s="6"/>
      <c r="V29" s="6"/>
      <c r="W29" s="6"/>
      <c r="X29" s="7">
        <v>1</v>
      </c>
      <c r="Y29" s="6"/>
      <c r="Z29" s="7">
        <v>1</v>
      </c>
      <c r="AA29" s="9">
        <f t="shared" si="0"/>
        <v>1</v>
      </c>
      <c r="AB29" s="9">
        <f t="shared" si="1"/>
        <v>1</v>
      </c>
      <c r="AC29" s="9">
        <f t="shared" si="2"/>
        <v>0</v>
      </c>
      <c r="AD29" s="9">
        <f t="shared" si="3"/>
        <v>4</v>
      </c>
      <c r="AE29" s="86">
        <f t="shared" si="4"/>
        <v>7</v>
      </c>
      <c r="AF29" s="90">
        <v>17</v>
      </c>
      <c r="AG29" s="4"/>
      <c r="AH29" s="4"/>
      <c r="AI29" s="4"/>
    </row>
    <row r="30" spans="3:35" s="5" customFormat="1" ht="18.75">
      <c r="C30" s="24" t="s">
        <v>34</v>
      </c>
      <c r="D30" s="11"/>
      <c r="E30" s="11"/>
      <c r="F30" s="11"/>
      <c r="G30" s="11"/>
      <c r="H30" s="7">
        <v>1</v>
      </c>
      <c r="I30" s="7">
        <v>1</v>
      </c>
      <c r="J30" s="7">
        <v>1</v>
      </c>
      <c r="K30" s="7">
        <v>1</v>
      </c>
      <c r="L30" s="6"/>
      <c r="M30" s="11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8">
        <v>3</v>
      </c>
      <c r="Z30" s="16"/>
      <c r="AA30" s="9">
        <f t="shared" si="0"/>
        <v>0</v>
      </c>
      <c r="AB30" s="9">
        <f t="shared" si="1"/>
        <v>0</v>
      </c>
      <c r="AC30" s="9">
        <f t="shared" si="2"/>
        <v>0</v>
      </c>
      <c r="AD30" s="9">
        <f t="shared" si="3"/>
        <v>4</v>
      </c>
      <c r="AE30" s="86">
        <f t="shared" si="4"/>
        <v>7</v>
      </c>
      <c r="AF30" s="90">
        <v>17</v>
      </c>
      <c r="AG30" s="4"/>
      <c r="AH30" s="4"/>
      <c r="AI30" s="4"/>
    </row>
    <row r="31" spans="3:35" s="5" customFormat="1" ht="18.75">
      <c r="C31" s="24" t="s">
        <v>27</v>
      </c>
      <c r="D31" s="11"/>
      <c r="E31" s="11"/>
      <c r="F31" s="12"/>
      <c r="G31" s="12"/>
      <c r="H31" s="13">
        <v>1</v>
      </c>
      <c r="I31" s="13">
        <v>1</v>
      </c>
      <c r="J31" s="12"/>
      <c r="K31" s="13">
        <v>1</v>
      </c>
      <c r="L31" s="12"/>
      <c r="M31" s="12"/>
      <c r="N31" s="15"/>
      <c r="O31" s="12"/>
      <c r="P31" s="13">
        <v>1</v>
      </c>
      <c r="Q31" s="12"/>
      <c r="R31" s="12"/>
      <c r="S31" s="13">
        <v>1</v>
      </c>
      <c r="T31" s="12"/>
      <c r="U31" s="12"/>
      <c r="V31" s="12"/>
      <c r="W31" s="12"/>
      <c r="X31" s="12"/>
      <c r="Y31" s="12"/>
      <c r="Z31" s="7">
        <v>1</v>
      </c>
      <c r="AA31" s="9">
        <f t="shared" si="0"/>
        <v>1</v>
      </c>
      <c r="AB31" s="9">
        <f t="shared" si="1"/>
        <v>2</v>
      </c>
      <c r="AC31" s="9">
        <f t="shared" si="2"/>
        <v>0</v>
      </c>
      <c r="AD31" s="9">
        <f t="shared" si="3"/>
        <v>3</v>
      </c>
      <c r="AE31" s="86">
        <f t="shared" si="4"/>
        <v>6</v>
      </c>
      <c r="AF31" s="90">
        <v>18</v>
      </c>
      <c r="AG31" s="4"/>
      <c r="AH31" s="4"/>
      <c r="AI31" s="4"/>
    </row>
    <row r="32" spans="3:35" s="5" customFormat="1" ht="18.75">
      <c r="C32" s="24" t="s">
        <v>37</v>
      </c>
      <c r="D32" s="11"/>
      <c r="E32" s="11"/>
      <c r="F32" s="12"/>
      <c r="G32" s="11"/>
      <c r="H32" s="12"/>
      <c r="I32" s="12"/>
      <c r="J32" s="11"/>
      <c r="K32" s="6"/>
      <c r="L32" s="6"/>
      <c r="M32" s="11"/>
      <c r="N32" s="10"/>
      <c r="O32" s="11"/>
      <c r="P32" s="11"/>
      <c r="Q32" s="11"/>
      <c r="R32" s="11"/>
      <c r="S32" s="11"/>
      <c r="T32" s="11"/>
      <c r="U32" s="11"/>
      <c r="V32" s="11"/>
      <c r="W32" s="18">
        <v>4</v>
      </c>
      <c r="X32" s="11"/>
      <c r="Y32" s="11"/>
      <c r="Z32" s="16"/>
      <c r="AA32" s="9">
        <f t="shared" si="0"/>
        <v>0</v>
      </c>
      <c r="AB32" s="9">
        <f t="shared" si="1"/>
        <v>0</v>
      </c>
      <c r="AC32" s="9">
        <f t="shared" si="2"/>
        <v>0</v>
      </c>
      <c r="AD32" s="9">
        <f t="shared" si="3"/>
        <v>0</v>
      </c>
      <c r="AE32" s="86">
        <f t="shared" si="4"/>
        <v>4</v>
      </c>
      <c r="AF32" s="90">
        <v>19</v>
      </c>
      <c r="AG32" s="4"/>
      <c r="AH32" s="4"/>
      <c r="AI32" s="4"/>
    </row>
    <row r="33" spans="3:35" s="5" customFormat="1" ht="15">
      <c r="C33" s="24" t="s">
        <v>10</v>
      </c>
      <c r="D33" s="6"/>
      <c r="E33" s="6"/>
      <c r="F33" s="6"/>
      <c r="G33" s="6"/>
      <c r="H33" s="7">
        <v>1</v>
      </c>
      <c r="I33" s="7">
        <v>1</v>
      </c>
      <c r="J33" s="6"/>
      <c r="K33" s="6"/>
      <c r="L33" s="6"/>
      <c r="M33" s="6"/>
      <c r="N33" s="10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>
        <v>1</v>
      </c>
      <c r="AA33" s="9">
        <f t="shared" si="0"/>
        <v>0</v>
      </c>
      <c r="AB33" s="9">
        <f t="shared" si="1"/>
        <v>1</v>
      </c>
      <c r="AC33" s="9">
        <f t="shared" si="2"/>
        <v>0</v>
      </c>
      <c r="AD33" s="9">
        <f t="shared" si="3"/>
        <v>2</v>
      </c>
      <c r="AE33" s="86">
        <f t="shared" si="4"/>
        <v>3</v>
      </c>
      <c r="AF33" s="90">
        <v>19</v>
      </c>
      <c r="AG33" s="4"/>
      <c r="AH33" s="4"/>
      <c r="AI33" s="4"/>
    </row>
    <row r="34" spans="3:35" s="5" customFormat="1" ht="18.75">
      <c r="C34" s="24" t="s">
        <v>38</v>
      </c>
      <c r="D34" s="11"/>
      <c r="E34" s="11"/>
      <c r="F34" s="12"/>
      <c r="G34" s="11"/>
      <c r="H34" s="13">
        <v>1</v>
      </c>
      <c r="I34" s="13">
        <v>1</v>
      </c>
      <c r="J34" s="11"/>
      <c r="K34" s="7">
        <v>1</v>
      </c>
      <c r="L34" s="6"/>
      <c r="M34" s="11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6"/>
      <c r="AA34" s="9">
        <f t="shared" si="0"/>
        <v>0</v>
      </c>
      <c r="AB34" s="9">
        <f t="shared" si="1"/>
        <v>0</v>
      </c>
      <c r="AC34" s="9">
        <f t="shared" si="2"/>
        <v>0</v>
      </c>
      <c r="AD34" s="9">
        <f t="shared" si="3"/>
        <v>3</v>
      </c>
      <c r="AE34" s="86">
        <f t="shared" si="4"/>
        <v>3</v>
      </c>
      <c r="AF34" s="90">
        <v>20</v>
      </c>
      <c r="AG34" s="4"/>
      <c r="AH34" s="4"/>
      <c r="AI34" s="4"/>
    </row>
    <row r="35" spans="3:35" s="5" customFormat="1" ht="15">
      <c r="C35" s="24" t="s">
        <v>19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10"/>
      <c r="O35" s="6"/>
      <c r="P35" s="7">
        <v>1</v>
      </c>
      <c r="Q35" s="6"/>
      <c r="R35" s="6"/>
      <c r="S35" s="6"/>
      <c r="T35" s="6"/>
      <c r="U35" s="6"/>
      <c r="V35" s="6"/>
      <c r="W35" s="6"/>
      <c r="X35" s="6"/>
      <c r="Y35" s="6"/>
      <c r="Z35" s="7">
        <v>1</v>
      </c>
      <c r="AA35" s="9">
        <f t="shared" si="0"/>
        <v>1</v>
      </c>
      <c r="AB35" s="9">
        <f t="shared" si="1"/>
        <v>1</v>
      </c>
      <c r="AC35" s="9">
        <f t="shared" si="2"/>
        <v>0</v>
      </c>
      <c r="AD35" s="9">
        <f t="shared" si="3"/>
        <v>0</v>
      </c>
      <c r="AE35" s="86">
        <f t="shared" si="4"/>
        <v>2</v>
      </c>
      <c r="AF35" s="90">
        <v>20</v>
      </c>
      <c r="AG35" s="4"/>
      <c r="AH35" s="4"/>
      <c r="AI35" s="4"/>
    </row>
    <row r="36" spans="3:35" s="5" customFormat="1" ht="18.75">
      <c r="C36" s="24" t="s">
        <v>28</v>
      </c>
      <c r="D36" s="11"/>
      <c r="E36" s="11"/>
      <c r="F36" s="12"/>
      <c r="G36" s="12"/>
      <c r="H36" s="13">
        <v>1</v>
      </c>
      <c r="I36" s="13">
        <v>1</v>
      </c>
      <c r="J36" s="12"/>
      <c r="K36" s="12"/>
      <c r="L36" s="12"/>
      <c r="M36" s="12"/>
      <c r="N36" s="1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3"/>
      <c r="AA36" s="9">
        <f t="shared" si="0"/>
        <v>0</v>
      </c>
      <c r="AB36" s="9">
        <f t="shared" si="1"/>
        <v>0</v>
      </c>
      <c r="AC36" s="9">
        <f t="shared" si="2"/>
        <v>0</v>
      </c>
      <c r="AD36" s="9">
        <f t="shared" si="3"/>
        <v>2</v>
      </c>
      <c r="AE36" s="86">
        <f t="shared" si="4"/>
        <v>2</v>
      </c>
      <c r="AF36" s="90">
        <v>21</v>
      </c>
      <c r="AG36" s="4"/>
      <c r="AH36" s="4"/>
      <c r="AI36" s="4"/>
    </row>
    <row r="37" spans="3:35" s="5" customFormat="1" ht="18.75">
      <c r="C37" s="24" t="s">
        <v>32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1"/>
      <c r="P37" s="11"/>
      <c r="Q37" s="11"/>
      <c r="R37" s="11"/>
      <c r="S37" s="11"/>
      <c r="T37" s="11"/>
      <c r="U37" s="11"/>
      <c r="V37" s="11"/>
      <c r="W37" s="18">
        <v>2</v>
      </c>
      <c r="X37" s="11"/>
      <c r="Y37" s="11"/>
      <c r="Z37" s="16"/>
      <c r="AA37" s="9">
        <f t="shared" si="0"/>
        <v>0</v>
      </c>
      <c r="AB37" s="9">
        <f t="shared" si="1"/>
        <v>0</v>
      </c>
      <c r="AC37" s="9">
        <f t="shared" si="2"/>
        <v>0</v>
      </c>
      <c r="AD37" s="9">
        <f t="shared" si="3"/>
        <v>0</v>
      </c>
      <c r="AE37" s="86">
        <f t="shared" si="4"/>
        <v>2</v>
      </c>
      <c r="AF37" s="89">
        <v>21</v>
      </c>
      <c r="AG37" s="4"/>
      <c r="AH37" s="4"/>
      <c r="AI37" s="4"/>
    </row>
    <row r="38" spans="3:35" s="5" customFormat="1" ht="18.75">
      <c r="C38" s="24" t="s">
        <v>36</v>
      </c>
      <c r="D38" s="11"/>
      <c r="E38" s="11"/>
      <c r="F38" s="12"/>
      <c r="G38" s="11"/>
      <c r="H38" s="13">
        <v>1</v>
      </c>
      <c r="I38" s="13">
        <v>1</v>
      </c>
      <c r="J38" s="11"/>
      <c r="K38" s="6"/>
      <c r="L38" s="6"/>
      <c r="M38" s="11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6"/>
      <c r="AA38" s="9">
        <f t="shared" si="0"/>
        <v>0</v>
      </c>
      <c r="AB38" s="9">
        <f t="shared" si="1"/>
        <v>0</v>
      </c>
      <c r="AC38" s="9">
        <f t="shared" si="2"/>
        <v>0</v>
      </c>
      <c r="AD38" s="9">
        <f t="shared" si="3"/>
        <v>2</v>
      </c>
      <c r="AE38" s="86">
        <f t="shared" si="4"/>
        <v>2</v>
      </c>
      <c r="AF38" s="90">
        <v>21</v>
      </c>
      <c r="AG38" s="4"/>
      <c r="AH38" s="4"/>
      <c r="AI38" s="4"/>
    </row>
    <row r="39" spans="3:35" s="5" customFormat="1" ht="18.75">
      <c r="C39" s="24" t="s">
        <v>29</v>
      </c>
      <c r="D39" s="11"/>
      <c r="E39" s="11"/>
      <c r="F39" s="11"/>
      <c r="G39" s="11"/>
      <c r="H39" s="11"/>
      <c r="I39" s="11"/>
      <c r="J39" s="6"/>
      <c r="K39" s="6"/>
      <c r="L39" s="11"/>
      <c r="M39" s="11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6"/>
      <c r="AA39" s="9">
        <f t="shared" si="0"/>
        <v>0</v>
      </c>
      <c r="AB39" s="9">
        <f t="shared" si="1"/>
        <v>0</v>
      </c>
      <c r="AC39" s="9">
        <f t="shared" si="2"/>
        <v>0</v>
      </c>
      <c r="AD39" s="9">
        <f t="shared" si="3"/>
        <v>0</v>
      </c>
      <c r="AE39" s="86">
        <f t="shared" si="4"/>
        <v>0</v>
      </c>
      <c r="AF39" s="89" t="s">
        <v>58</v>
      </c>
      <c r="AG39" s="4"/>
      <c r="AH39" s="4"/>
      <c r="AI39" s="4"/>
    </row>
    <row r="40" spans="3:35" s="5" customFormat="1" ht="18.75">
      <c r="C40" s="24" t="s">
        <v>30</v>
      </c>
      <c r="D40" s="11"/>
      <c r="E40" s="11"/>
      <c r="F40" s="11"/>
      <c r="G40" s="11"/>
      <c r="H40" s="11"/>
      <c r="I40" s="11"/>
      <c r="J40" s="6"/>
      <c r="K40" s="6"/>
      <c r="L40" s="11"/>
      <c r="M40" s="11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6"/>
      <c r="AA40" s="9">
        <f t="shared" si="0"/>
        <v>0</v>
      </c>
      <c r="AB40" s="9">
        <f t="shared" si="1"/>
        <v>0</v>
      </c>
      <c r="AC40" s="9">
        <f t="shared" si="2"/>
        <v>0</v>
      </c>
      <c r="AD40" s="9">
        <f t="shared" si="3"/>
        <v>0</v>
      </c>
      <c r="AE40" s="86">
        <f t="shared" si="4"/>
        <v>0</v>
      </c>
      <c r="AF40" s="89" t="s">
        <v>58</v>
      </c>
      <c r="AG40" s="4"/>
      <c r="AH40" s="4"/>
      <c r="AI40" s="4"/>
    </row>
    <row r="41" spans="3:35" s="5" customFormat="1" ht="18.75">
      <c r="C41" s="24" t="s">
        <v>31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6"/>
      <c r="AA41" s="9">
        <f t="shared" si="0"/>
        <v>0</v>
      </c>
      <c r="AB41" s="9">
        <f t="shared" si="1"/>
        <v>0</v>
      </c>
      <c r="AC41" s="9">
        <f t="shared" si="2"/>
        <v>0</v>
      </c>
      <c r="AD41" s="9">
        <f t="shared" si="3"/>
        <v>0</v>
      </c>
      <c r="AE41" s="86">
        <f t="shared" si="4"/>
        <v>0</v>
      </c>
      <c r="AF41" s="89" t="s">
        <v>58</v>
      </c>
      <c r="AG41" s="4"/>
      <c r="AH41" s="4"/>
      <c r="AI41" s="4"/>
    </row>
    <row r="42" spans="3:35" s="5" customFormat="1" ht="18.75">
      <c r="C42" s="24" t="s">
        <v>33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6"/>
      <c r="AA42" s="9">
        <f t="shared" si="0"/>
        <v>0</v>
      </c>
      <c r="AB42" s="9">
        <f t="shared" si="1"/>
        <v>0</v>
      </c>
      <c r="AC42" s="9">
        <f t="shared" si="2"/>
        <v>0</v>
      </c>
      <c r="AD42" s="9">
        <f t="shared" si="3"/>
        <v>0</v>
      </c>
      <c r="AE42" s="86">
        <f t="shared" si="4"/>
        <v>0</v>
      </c>
      <c r="AF42" s="89" t="s">
        <v>58</v>
      </c>
      <c r="AG42" s="4"/>
      <c r="AH42" s="4"/>
      <c r="AI42" s="4"/>
    </row>
    <row r="43" spans="3:35" s="5" customFormat="1" ht="18.75">
      <c r="C43" s="24" t="s">
        <v>35</v>
      </c>
      <c r="D43" s="11"/>
      <c r="E43" s="11"/>
      <c r="F43" s="11"/>
      <c r="G43" s="11"/>
      <c r="H43" s="11"/>
      <c r="I43" s="11"/>
      <c r="J43" s="11"/>
      <c r="K43" s="6"/>
      <c r="L43" s="6"/>
      <c r="M43" s="11"/>
      <c r="N43" s="1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6"/>
      <c r="AA43" s="9">
        <f t="shared" si="0"/>
        <v>0</v>
      </c>
      <c r="AB43" s="9">
        <f t="shared" si="1"/>
        <v>0</v>
      </c>
      <c r="AC43" s="9">
        <f t="shared" si="2"/>
        <v>0</v>
      </c>
      <c r="AD43" s="9">
        <f t="shared" si="3"/>
        <v>0</v>
      </c>
      <c r="AE43" s="86">
        <f t="shared" si="4"/>
        <v>0</v>
      </c>
      <c r="AF43" s="89" t="s">
        <v>58</v>
      </c>
      <c r="AG43" s="4"/>
      <c r="AH43" s="4"/>
      <c r="AI43" s="4"/>
    </row>
    <row r="44" spans="3:34" ht="19.5" thickBot="1">
      <c r="C44" s="24" t="s">
        <v>39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6"/>
      <c r="AA44" s="9">
        <f t="shared" si="0"/>
        <v>0</v>
      </c>
      <c r="AB44" s="9">
        <f t="shared" si="1"/>
        <v>0</v>
      </c>
      <c r="AC44" s="9">
        <f t="shared" si="2"/>
        <v>0</v>
      </c>
      <c r="AD44" s="9">
        <f t="shared" si="3"/>
        <v>0</v>
      </c>
      <c r="AE44" s="86">
        <f t="shared" si="4"/>
        <v>0</v>
      </c>
      <c r="AF44" s="91" t="s">
        <v>58</v>
      </c>
      <c r="AG44" s="4"/>
      <c r="AH44" s="4"/>
    </row>
    <row r="45" spans="3:24" ht="15">
      <c r="C45" s="26" t="s">
        <v>61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9" ht="15">
      <c r="D46" t="s">
        <v>62</v>
      </c>
      <c r="AC46" s="27"/>
    </row>
    <row r="47" ht="15">
      <c r="D47" t="s">
        <v>63</v>
      </c>
    </row>
    <row r="48" ht="15">
      <c r="D48" t="s">
        <v>64</v>
      </c>
    </row>
    <row r="49" ht="15">
      <c r="D49" t="s">
        <v>65</v>
      </c>
    </row>
    <row r="50" ht="15">
      <c r="D50" t="s">
        <v>71</v>
      </c>
    </row>
    <row r="51" ht="15">
      <c r="D51" t="s">
        <v>72</v>
      </c>
    </row>
    <row r="52" ht="15">
      <c r="C52" t="s">
        <v>73</v>
      </c>
    </row>
  </sheetData>
  <sheetProtection/>
  <autoFilter ref="AE6:AE44">
    <sortState ref="AE7:AE52">
      <sortCondition descending="1" sortBy="value" ref="AE7:AE52"/>
    </sortState>
  </autoFilter>
  <mergeCells count="32">
    <mergeCell ref="M6:M8"/>
    <mergeCell ref="W6:W8"/>
    <mergeCell ref="J6:J8"/>
    <mergeCell ref="D6:D8"/>
    <mergeCell ref="R6:R8"/>
    <mergeCell ref="H6:H8"/>
    <mergeCell ref="AD6:AD8"/>
    <mergeCell ref="X6:X8"/>
    <mergeCell ref="S6:S8"/>
    <mergeCell ref="O6:O8"/>
    <mergeCell ref="K6:K8"/>
    <mergeCell ref="L6:L8"/>
    <mergeCell ref="G6:G8"/>
    <mergeCell ref="AC6:AC8"/>
    <mergeCell ref="N6:N8"/>
    <mergeCell ref="Q6:Q8"/>
    <mergeCell ref="C6:C8"/>
    <mergeCell ref="C3:AF5"/>
    <mergeCell ref="Y6:Y8"/>
    <mergeCell ref="Z6:Z8"/>
    <mergeCell ref="AA6:AA8"/>
    <mergeCell ref="AB6:AB8"/>
    <mergeCell ref="P6:P8"/>
    <mergeCell ref="T6:T8"/>
    <mergeCell ref="E6:E8"/>
    <mergeCell ref="I6:I8"/>
    <mergeCell ref="F6:F8"/>
    <mergeCell ref="AH6:AH8"/>
    <mergeCell ref="U6:U8"/>
    <mergeCell ref="V6:V8"/>
    <mergeCell ref="AE6:AE8"/>
    <mergeCell ref="AF6:AF8"/>
  </mergeCells>
  <printOptions/>
  <pageMargins left="0" right="0" top="0.7480314960629921" bottom="0.7480314960629921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C2:I25"/>
  <sheetViews>
    <sheetView zoomScalePageLayoutView="0" workbookViewId="0" topLeftCell="A1">
      <selection activeCell="D20" sqref="D20"/>
    </sheetView>
  </sheetViews>
  <sheetFormatPr defaultColWidth="9.140625" defaultRowHeight="15"/>
  <cols>
    <col min="3" max="3" width="24.00390625" style="0" customWidth="1"/>
  </cols>
  <sheetData>
    <row r="2" spans="3:6" ht="15">
      <c r="C2" s="1"/>
      <c r="D2" s="1"/>
      <c r="E2" s="1"/>
      <c r="F2" s="1"/>
    </row>
    <row r="3" spans="3:9" ht="15">
      <c r="C3" s="1"/>
      <c r="D3" s="65"/>
      <c r="E3" s="65"/>
      <c r="F3" s="65"/>
      <c r="I3" s="22"/>
    </row>
    <row r="4" spans="3:6" ht="15">
      <c r="C4" s="1"/>
      <c r="D4" s="65"/>
      <c r="E4" s="65"/>
      <c r="F4" s="65"/>
    </row>
    <row r="5" spans="3:6" ht="15">
      <c r="C5" s="1"/>
      <c r="D5" s="65"/>
      <c r="E5" s="65"/>
      <c r="F5" s="65"/>
    </row>
    <row r="6" spans="3:6" ht="15">
      <c r="C6" s="1"/>
      <c r="D6" s="65"/>
      <c r="E6" s="65"/>
      <c r="F6" s="65"/>
    </row>
    <row r="7" spans="3:6" ht="15">
      <c r="C7" s="1"/>
      <c r="D7" s="65"/>
      <c r="E7" s="65"/>
      <c r="F7" s="65"/>
    </row>
    <row r="8" spans="3:6" ht="15">
      <c r="C8" s="1"/>
      <c r="D8" s="65"/>
      <c r="E8" s="65"/>
      <c r="F8" s="65"/>
    </row>
    <row r="9" spans="3:6" ht="15">
      <c r="C9" s="1"/>
      <c r="D9" s="65"/>
      <c r="E9" s="65"/>
      <c r="F9" s="65"/>
    </row>
    <row r="10" spans="3:6" ht="15">
      <c r="C10" s="1"/>
      <c r="D10" s="65"/>
      <c r="E10" s="65"/>
      <c r="F10" s="65"/>
    </row>
    <row r="11" spans="3:6" ht="15">
      <c r="C11" s="1"/>
      <c r="D11" s="65"/>
      <c r="E11" s="65"/>
      <c r="F11" s="65"/>
    </row>
    <row r="12" spans="3:6" ht="15">
      <c r="C12" s="1"/>
      <c r="D12" s="65"/>
      <c r="E12" s="65"/>
      <c r="F12" s="65"/>
    </row>
    <row r="13" spans="3:6" ht="15">
      <c r="C13" s="1"/>
      <c r="D13" s="65"/>
      <c r="E13" s="65"/>
      <c r="F13" s="65"/>
    </row>
    <row r="14" spans="3:6" ht="15">
      <c r="C14" s="1"/>
      <c r="D14" s="65"/>
      <c r="E14" s="65"/>
      <c r="F14" s="65"/>
    </row>
    <row r="15" spans="3:6" ht="15">
      <c r="C15" s="1"/>
      <c r="D15" s="65"/>
      <c r="E15" s="65"/>
      <c r="F15" s="65"/>
    </row>
    <row r="16" spans="3:9" ht="15">
      <c r="C16" s="69"/>
      <c r="D16" s="70"/>
      <c r="E16" s="70"/>
      <c r="F16" s="70"/>
      <c r="I16" s="22"/>
    </row>
    <row r="17" spans="4:6" ht="15">
      <c r="D17" s="22"/>
      <c r="E17" s="22"/>
      <c r="F17" s="22"/>
    </row>
    <row r="18" spans="4:6" ht="15">
      <c r="D18" s="22"/>
      <c r="E18" s="22"/>
      <c r="F18" s="22"/>
    </row>
    <row r="19" spans="4:6" ht="15">
      <c r="D19" s="22"/>
      <c r="E19" s="22"/>
      <c r="F19" s="22"/>
    </row>
    <row r="20" spans="4:6" ht="15">
      <c r="D20" s="22"/>
      <c r="E20" s="22"/>
      <c r="F20" s="22"/>
    </row>
    <row r="21" spans="4:6" ht="15">
      <c r="D21" s="22"/>
      <c r="E21" s="22"/>
      <c r="F21" s="22"/>
    </row>
    <row r="22" spans="4:6" ht="15">
      <c r="D22" s="22"/>
      <c r="E22" s="22"/>
      <c r="F22" s="22"/>
    </row>
    <row r="23" spans="4:6" ht="15">
      <c r="D23" s="22"/>
      <c r="E23" s="22"/>
      <c r="F23" s="22"/>
    </row>
    <row r="24" spans="4:6" ht="15">
      <c r="D24" s="22"/>
      <c r="E24" s="22"/>
      <c r="F24" s="22"/>
    </row>
    <row r="25" spans="4:6" ht="15">
      <c r="D25" s="22"/>
      <c r="E25" s="22"/>
      <c r="F25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AI49"/>
  <sheetViews>
    <sheetView tabSelected="1" zoomScale="98" zoomScaleNormal="98" zoomScalePageLayoutView="0" workbookViewId="0" topLeftCell="A19">
      <selection activeCell="AA35" sqref="AA35"/>
    </sheetView>
  </sheetViews>
  <sheetFormatPr defaultColWidth="15.7109375" defaultRowHeight="15"/>
  <cols>
    <col min="1" max="1" width="0.5625" style="0" customWidth="1"/>
    <col min="2" max="2" width="15.7109375" style="0" hidden="1" customWidth="1"/>
    <col min="3" max="3" width="21.7109375" style="0" customWidth="1"/>
    <col min="4" max="14" width="4.140625" style="0" customWidth="1"/>
    <col min="15" max="17" width="3.8515625" style="0" customWidth="1"/>
    <col min="18" max="18" width="6.57421875" style="0" customWidth="1"/>
    <col min="19" max="19" width="4.140625" style="0" customWidth="1"/>
    <col min="20" max="20" width="10.57421875" style="0" customWidth="1"/>
    <col min="21" max="24" width="5.7109375" style="0" customWidth="1"/>
    <col min="25" max="25" width="5.421875" style="0" customWidth="1"/>
    <col min="26" max="26" width="5.28125" style="0" customWidth="1"/>
    <col min="27" max="27" width="4.7109375" style="0" customWidth="1"/>
    <col min="28" max="28" width="5.28125" style="0" customWidth="1"/>
    <col min="29" max="29" width="6.00390625" style="0" customWidth="1"/>
    <col min="30" max="31" width="4.140625" style="0" customWidth="1"/>
    <col min="32" max="33" width="5.140625" style="0" customWidth="1"/>
    <col min="34" max="34" width="5.28125" style="0" customWidth="1"/>
    <col min="35" max="35" width="4.7109375" style="0" customWidth="1"/>
    <col min="36" max="36" width="4.8515625" style="0" customWidth="1"/>
  </cols>
  <sheetData>
    <row r="1" ht="6" customHeight="1"/>
    <row r="2" ht="15" hidden="1"/>
    <row r="3" spans="20:35" ht="15" customHeight="1"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20:35" ht="15" customHeight="1"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0:35" ht="19.5" customHeight="1">
      <c r="T5" s="28"/>
      <c r="U5" s="28"/>
      <c r="V5" s="28"/>
      <c r="W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4" ht="15.75" customHeight="1">
      <c r="A6" s="1"/>
      <c r="B6" s="1"/>
      <c r="C6" s="83" t="s">
        <v>76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2"/>
      <c r="U6" s="82"/>
      <c r="V6" s="82"/>
      <c r="W6" s="81"/>
      <c r="X6" s="81"/>
      <c r="Y6" s="82"/>
      <c r="Z6" s="81"/>
      <c r="AA6" s="77"/>
      <c r="AB6" s="77"/>
      <c r="AC6" s="77"/>
      <c r="AD6" s="77"/>
      <c r="AE6" s="77"/>
      <c r="AF6" s="78"/>
      <c r="AG6" s="2"/>
      <c r="AH6" s="1"/>
    </row>
    <row r="7" spans="1:34" ht="14.25" customHeight="1">
      <c r="A7" s="1"/>
      <c r="B7" s="1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2"/>
      <c r="U7" s="82"/>
      <c r="V7" s="82"/>
      <c r="W7" s="81"/>
      <c r="X7" s="81"/>
      <c r="Y7" s="82"/>
      <c r="Z7" s="81"/>
      <c r="AA7" s="77"/>
      <c r="AB7" s="77"/>
      <c r="AC7" s="77"/>
      <c r="AD7" s="77"/>
      <c r="AE7" s="77"/>
      <c r="AF7" s="78"/>
      <c r="AG7" s="2"/>
      <c r="AH7" s="1"/>
    </row>
    <row r="8" spans="3:34" ht="15.75" customHeight="1" hidden="1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2"/>
      <c r="U8" s="82"/>
      <c r="V8" s="82"/>
      <c r="W8" s="81"/>
      <c r="X8" s="81"/>
      <c r="Y8" s="82"/>
      <c r="Z8" s="81"/>
      <c r="AA8" s="77"/>
      <c r="AB8" s="77"/>
      <c r="AC8" s="77"/>
      <c r="AD8" s="77"/>
      <c r="AE8" s="77"/>
      <c r="AF8" s="78"/>
      <c r="AG8" s="2"/>
      <c r="AH8" s="1"/>
    </row>
    <row r="9" spans="3:34" s="5" customFormat="1" ht="15" customHeight="1">
      <c r="C9" s="58" t="s">
        <v>17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59"/>
      <c r="P9" s="59"/>
      <c r="Q9" s="61"/>
      <c r="R9" s="62">
        <f aca="true" t="shared" si="0" ref="R9:R43">SUM(D9:Q9)</f>
        <v>0</v>
      </c>
      <c r="S9" s="63">
        <v>1</v>
      </c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1"/>
      <c r="AG9" s="4"/>
      <c r="AH9" s="4"/>
    </row>
    <row r="10" spans="3:34" s="5" customFormat="1" ht="15" customHeight="1">
      <c r="C10" s="24" t="s">
        <v>25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2"/>
      <c r="P10" s="52"/>
      <c r="Q10" s="54"/>
      <c r="R10" s="57">
        <f t="shared" si="0"/>
        <v>0</v>
      </c>
      <c r="S10" s="38">
        <v>1</v>
      </c>
      <c r="T10" s="32"/>
      <c r="U10" s="32"/>
      <c r="V10" s="32"/>
      <c r="W10" s="32"/>
      <c r="X10" s="32"/>
      <c r="Y10" s="32"/>
      <c r="Z10" s="29"/>
      <c r="AA10" s="30"/>
      <c r="AB10" s="30"/>
      <c r="AC10" s="30"/>
      <c r="AD10" s="30"/>
      <c r="AE10" s="30"/>
      <c r="AF10" s="31"/>
      <c r="AG10" s="4"/>
      <c r="AH10" s="4"/>
    </row>
    <row r="11" spans="3:34" s="5" customFormat="1" ht="15" customHeight="1">
      <c r="C11" s="24" t="s">
        <v>22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49"/>
      <c r="P11" s="49"/>
      <c r="Q11" s="51"/>
      <c r="R11" s="57">
        <f t="shared" si="0"/>
        <v>0</v>
      </c>
      <c r="S11" s="38">
        <v>1</v>
      </c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1"/>
      <c r="AG11" s="4"/>
      <c r="AH11" s="4"/>
    </row>
    <row r="12" spans="3:34" s="5" customFormat="1" ht="15" customHeight="1">
      <c r="C12" s="24" t="s">
        <v>20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51"/>
      <c r="R12" s="57">
        <f t="shared" si="0"/>
        <v>0</v>
      </c>
      <c r="S12" s="38">
        <v>1</v>
      </c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1"/>
      <c r="AG12" s="4"/>
      <c r="AH12" s="4"/>
    </row>
    <row r="13" spans="3:34" s="5" customFormat="1" ht="15" customHeight="1">
      <c r="C13" s="24" t="s">
        <v>5</v>
      </c>
      <c r="D13" s="39"/>
      <c r="E13" s="39"/>
      <c r="F13" s="39"/>
      <c r="G13" s="39"/>
      <c r="H13" s="49"/>
      <c r="I13" s="49"/>
      <c r="J13" s="49"/>
      <c r="K13" s="49"/>
      <c r="L13" s="49"/>
      <c r="M13" s="49"/>
      <c r="N13" s="50"/>
      <c r="O13" s="49"/>
      <c r="P13" s="49"/>
      <c r="Q13" s="51"/>
      <c r="R13" s="57">
        <f t="shared" si="0"/>
        <v>0</v>
      </c>
      <c r="S13" s="38">
        <v>1</v>
      </c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1"/>
      <c r="AG13" s="4"/>
      <c r="AH13" s="4"/>
    </row>
    <row r="14" spans="3:34" s="5" customFormat="1" ht="15" customHeight="1">
      <c r="C14" s="24" t="s">
        <v>11</v>
      </c>
      <c r="D14" s="39"/>
      <c r="E14" s="39"/>
      <c r="F14" s="39"/>
      <c r="G14" s="39"/>
      <c r="H14" s="49"/>
      <c r="I14" s="49"/>
      <c r="J14" s="49"/>
      <c r="K14" s="49"/>
      <c r="L14" s="49"/>
      <c r="M14" s="49"/>
      <c r="N14" s="50"/>
      <c r="O14" s="49"/>
      <c r="P14" s="49"/>
      <c r="Q14" s="51"/>
      <c r="R14" s="57">
        <f t="shared" si="0"/>
        <v>0</v>
      </c>
      <c r="S14" s="38">
        <v>1</v>
      </c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1"/>
      <c r="AG14" s="4"/>
      <c r="AH14" s="4"/>
    </row>
    <row r="15" spans="3:25" s="5" customFormat="1" ht="15" customHeight="1">
      <c r="C15" s="24" t="s">
        <v>34</v>
      </c>
      <c r="D15" s="40"/>
      <c r="E15" s="40"/>
      <c r="F15" s="40"/>
      <c r="G15" s="40"/>
      <c r="H15" s="49"/>
      <c r="I15" s="49"/>
      <c r="J15" s="7"/>
      <c r="K15" s="7"/>
      <c r="L15" s="46">
        <v>1</v>
      </c>
      <c r="M15" s="40"/>
      <c r="N15" s="42"/>
      <c r="O15" s="40"/>
      <c r="P15" s="40"/>
      <c r="Q15" s="43"/>
      <c r="R15" s="57">
        <f t="shared" si="0"/>
        <v>1</v>
      </c>
      <c r="S15" s="38">
        <v>2</v>
      </c>
      <c r="T15" s="64"/>
      <c r="U15" s="64"/>
      <c r="V15" s="64"/>
      <c r="W15" s="64"/>
      <c r="X15" s="64"/>
      <c r="Y15" s="64"/>
    </row>
    <row r="16" spans="3:25" s="5" customFormat="1" ht="15" customHeight="1">
      <c r="C16" s="24" t="s">
        <v>23</v>
      </c>
      <c r="D16" s="40"/>
      <c r="E16" s="40"/>
      <c r="F16" s="41"/>
      <c r="G16" s="41"/>
      <c r="H16" s="52"/>
      <c r="I16" s="52"/>
      <c r="J16" s="52"/>
      <c r="K16" s="52"/>
      <c r="L16" s="46">
        <v>1</v>
      </c>
      <c r="M16" s="52"/>
      <c r="N16" s="53"/>
      <c r="O16" s="52"/>
      <c r="P16" s="52"/>
      <c r="Q16" s="54"/>
      <c r="R16" s="57">
        <f t="shared" si="0"/>
        <v>1</v>
      </c>
      <c r="S16" s="38">
        <v>2</v>
      </c>
      <c r="T16" s="64"/>
      <c r="U16" s="64"/>
      <c r="V16" s="64"/>
      <c r="W16" s="64"/>
      <c r="X16" s="64"/>
      <c r="Y16" s="64"/>
    </row>
    <row r="17" spans="3:25" s="5" customFormat="1" ht="15" customHeight="1">
      <c r="C17" s="24" t="s">
        <v>21</v>
      </c>
      <c r="D17" s="49"/>
      <c r="E17" s="49"/>
      <c r="F17" s="49"/>
      <c r="G17" s="49"/>
      <c r="H17" s="46">
        <v>1</v>
      </c>
      <c r="I17" s="46">
        <v>1</v>
      </c>
      <c r="J17" s="49"/>
      <c r="K17" s="49"/>
      <c r="L17" s="49"/>
      <c r="M17" s="49"/>
      <c r="N17" s="50"/>
      <c r="O17" s="49"/>
      <c r="P17" s="49"/>
      <c r="Q17" s="51"/>
      <c r="R17" s="57">
        <f t="shared" si="0"/>
        <v>2</v>
      </c>
      <c r="S17" s="38">
        <v>3</v>
      </c>
      <c r="T17" s="64"/>
      <c r="U17" s="64"/>
      <c r="V17" s="64"/>
      <c r="W17" s="64"/>
      <c r="X17" s="64"/>
      <c r="Y17" s="64"/>
    </row>
    <row r="18" spans="3:25" s="5" customFormat="1" ht="15" customHeight="1">
      <c r="C18" s="25" t="s">
        <v>15</v>
      </c>
      <c r="D18" s="49"/>
      <c r="E18" s="49"/>
      <c r="F18" s="49"/>
      <c r="G18" s="49"/>
      <c r="H18" s="49"/>
      <c r="I18" s="49"/>
      <c r="J18" s="46">
        <v>1</v>
      </c>
      <c r="K18" s="49"/>
      <c r="L18" s="49"/>
      <c r="M18" s="49"/>
      <c r="N18" s="50"/>
      <c r="O18" s="49"/>
      <c r="P18" s="46">
        <v>1</v>
      </c>
      <c r="Q18" s="51"/>
      <c r="R18" s="57">
        <f t="shared" si="0"/>
        <v>2</v>
      </c>
      <c r="S18" s="38">
        <v>3</v>
      </c>
      <c r="T18" s="64"/>
      <c r="U18" s="64"/>
      <c r="V18" s="64"/>
      <c r="W18" s="64"/>
      <c r="X18" s="64"/>
      <c r="Y18" s="64"/>
    </row>
    <row r="19" spans="3:34" s="5" customFormat="1" ht="15" customHeight="1">
      <c r="C19" s="24" t="s">
        <v>6</v>
      </c>
      <c r="D19" s="39"/>
      <c r="E19" s="39"/>
      <c r="F19" s="39"/>
      <c r="G19" s="39"/>
      <c r="H19" s="49"/>
      <c r="I19" s="49"/>
      <c r="J19" s="49"/>
      <c r="K19" s="49"/>
      <c r="L19" s="49"/>
      <c r="M19" s="46">
        <v>1</v>
      </c>
      <c r="N19" s="47">
        <v>1</v>
      </c>
      <c r="O19" s="49"/>
      <c r="P19" s="49"/>
      <c r="Q19" s="51"/>
      <c r="R19" s="57">
        <f t="shared" si="0"/>
        <v>2</v>
      </c>
      <c r="S19" s="38">
        <v>3</v>
      </c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1"/>
      <c r="AG19" s="4"/>
      <c r="AH19" s="4"/>
    </row>
    <row r="20" spans="3:25" s="5" customFormat="1" ht="15" customHeight="1">
      <c r="C20" s="24" t="s">
        <v>38</v>
      </c>
      <c r="D20" s="40"/>
      <c r="E20" s="40"/>
      <c r="F20" s="41"/>
      <c r="G20" s="40"/>
      <c r="H20" s="52"/>
      <c r="I20" s="52"/>
      <c r="J20" s="46">
        <v>1</v>
      </c>
      <c r="K20" s="7"/>
      <c r="L20" s="46">
        <v>1</v>
      </c>
      <c r="M20" s="40"/>
      <c r="N20" s="42"/>
      <c r="O20" s="40"/>
      <c r="P20" s="40"/>
      <c r="Q20" s="43"/>
      <c r="R20" s="57">
        <f t="shared" si="0"/>
        <v>2</v>
      </c>
      <c r="S20" s="38">
        <v>4</v>
      </c>
      <c r="T20" s="64"/>
      <c r="U20" s="64"/>
      <c r="V20" s="64"/>
      <c r="W20" s="64"/>
      <c r="X20" s="64"/>
      <c r="Y20" s="64"/>
    </row>
    <row r="21" spans="3:34" s="5" customFormat="1" ht="15" customHeight="1">
      <c r="C21" s="24" t="s">
        <v>8</v>
      </c>
      <c r="D21" s="7"/>
      <c r="E21" s="7"/>
      <c r="F21" s="7"/>
      <c r="G21" s="7"/>
      <c r="H21" s="49"/>
      <c r="I21" s="49"/>
      <c r="J21" s="7"/>
      <c r="K21" s="7"/>
      <c r="L21" s="46">
        <v>1</v>
      </c>
      <c r="M21" s="49"/>
      <c r="N21" s="50"/>
      <c r="O21" s="49"/>
      <c r="P21" s="46">
        <v>1</v>
      </c>
      <c r="Q21" s="48">
        <v>1</v>
      </c>
      <c r="R21" s="57">
        <f t="shared" si="0"/>
        <v>3</v>
      </c>
      <c r="S21" s="38">
        <v>4</v>
      </c>
      <c r="T21" s="34"/>
      <c r="U21" s="34"/>
      <c r="V21" s="34"/>
      <c r="W21" s="34"/>
      <c r="X21" s="34"/>
      <c r="Y21" s="34"/>
      <c r="Z21" s="34"/>
      <c r="AA21" s="30"/>
      <c r="AB21" s="30"/>
      <c r="AC21" s="30"/>
      <c r="AD21" s="30"/>
      <c r="AE21" s="30"/>
      <c r="AF21" s="31"/>
      <c r="AG21" s="4"/>
      <c r="AH21" s="4"/>
    </row>
    <row r="22" spans="3:34" s="5" customFormat="1" ht="15" customHeight="1">
      <c r="C22" s="24" t="s">
        <v>12</v>
      </c>
      <c r="D22" s="39"/>
      <c r="E22" s="39"/>
      <c r="F22" s="39"/>
      <c r="G22" s="39"/>
      <c r="H22" s="49"/>
      <c r="I22" s="49"/>
      <c r="J22" s="7"/>
      <c r="K22" s="7"/>
      <c r="L22" s="46">
        <v>1</v>
      </c>
      <c r="M22" s="49"/>
      <c r="N22" s="50"/>
      <c r="O22" s="49"/>
      <c r="P22" s="46">
        <v>1</v>
      </c>
      <c r="Q22" s="48">
        <v>1</v>
      </c>
      <c r="R22" s="57">
        <f t="shared" si="0"/>
        <v>3</v>
      </c>
      <c r="S22" s="38">
        <v>4</v>
      </c>
      <c r="T22" s="32"/>
      <c r="U22" s="32"/>
      <c r="V22" s="32"/>
      <c r="W22" s="32"/>
      <c r="X22" s="32"/>
      <c r="Y22" s="32"/>
      <c r="Z22" s="29"/>
      <c r="AA22" s="30"/>
      <c r="AB22" s="30"/>
      <c r="AC22" s="30"/>
      <c r="AD22" s="30"/>
      <c r="AE22" s="30"/>
      <c r="AF22" s="31"/>
      <c r="AG22" s="4"/>
      <c r="AH22" s="4"/>
    </row>
    <row r="23" spans="3:34" s="5" customFormat="1" ht="15" customHeight="1">
      <c r="C23" s="24" t="s">
        <v>28</v>
      </c>
      <c r="D23" s="40"/>
      <c r="E23" s="40"/>
      <c r="F23" s="41"/>
      <c r="G23" s="41"/>
      <c r="H23" s="52"/>
      <c r="I23" s="52"/>
      <c r="J23" s="46">
        <v>1</v>
      </c>
      <c r="K23" s="46">
        <v>1</v>
      </c>
      <c r="L23" s="46">
        <v>1</v>
      </c>
      <c r="M23" s="41"/>
      <c r="N23" s="44"/>
      <c r="O23" s="41"/>
      <c r="P23" s="41"/>
      <c r="Q23" s="45"/>
      <c r="R23" s="57">
        <f t="shared" si="0"/>
        <v>3</v>
      </c>
      <c r="S23" s="38">
        <v>4</v>
      </c>
      <c r="T23" s="32"/>
      <c r="U23" s="32"/>
      <c r="V23" s="32"/>
      <c r="W23" s="32"/>
      <c r="X23" s="32"/>
      <c r="Y23" s="32"/>
      <c r="Z23" s="32"/>
      <c r="AA23" s="55"/>
      <c r="AB23" s="30"/>
      <c r="AC23" s="30"/>
      <c r="AD23" s="30"/>
      <c r="AE23" s="30"/>
      <c r="AF23" s="31"/>
      <c r="AG23" s="4"/>
      <c r="AH23" s="4"/>
    </row>
    <row r="24" spans="3:34" s="5" customFormat="1" ht="15" customHeight="1">
      <c r="C24" s="24" t="s">
        <v>36</v>
      </c>
      <c r="D24" s="40"/>
      <c r="E24" s="40"/>
      <c r="F24" s="41"/>
      <c r="G24" s="40"/>
      <c r="H24" s="52"/>
      <c r="I24" s="52"/>
      <c r="J24" s="46">
        <v>1</v>
      </c>
      <c r="K24" s="46">
        <v>1</v>
      </c>
      <c r="L24" s="46">
        <v>1</v>
      </c>
      <c r="M24" s="40"/>
      <c r="N24" s="42"/>
      <c r="O24" s="40"/>
      <c r="P24" s="40"/>
      <c r="Q24" s="43"/>
      <c r="R24" s="57">
        <f t="shared" si="0"/>
        <v>3</v>
      </c>
      <c r="S24" s="38">
        <v>4</v>
      </c>
      <c r="T24" s="34"/>
      <c r="U24" s="34"/>
      <c r="V24" s="34"/>
      <c r="W24" s="34"/>
      <c r="X24" s="34"/>
      <c r="Y24" s="34"/>
      <c r="Z24" s="34"/>
      <c r="AA24" s="30"/>
      <c r="AB24" s="30"/>
      <c r="AC24" s="30"/>
      <c r="AD24" s="30"/>
      <c r="AE24" s="30"/>
      <c r="AF24" s="31"/>
      <c r="AG24" s="4"/>
      <c r="AH24" s="4"/>
    </row>
    <row r="25" spans="3:34" s="5" customFormat="1" ht="15" customHeight="1">
      <c r="C25" s="24" t="s">
        <v>27</v>
      </c>
      <c r="D25" s="40"/>
      <c r="E25" s="40"/>
      <c r="F25" s="41"/>
      <c r="G25" s="41"/>
      <c r="H25" s="52"/>
      <c r="I25" s="52"/>
      <c r="J25" s="46">
        <v>1</v>
      </c>
      <c r="K25" s="13"/>
      <c r="L25" s="46">
        <v>1</v>
      </c>
      <c r="M25" s="46">
        <v>1</v>
      </c>
      <c r="N25" s="46">
        <v>1</v>
      </c>
      <c r="O25" s="52"/>
      <c r="P25" s="46">
        <v>1</v>
      </c>
      <c r="Q25" s="54"/>
      <c r="R25" s="57">
        <f t="shared" si="0"/>
        <v>5</v>
      </c>
      <c r="S25" s="38">
        <v>5</v>
      </c>
      <c r="T25" s="32"/>
      <c r="U25" s="32"/>
      <c r="V25" s="32"/>
      <c r="W25" s="32"/>
      <c r="X25" s="32"/>
      <c r="Y25" s="32"/>
      <c r="Z25" s="32"/>
      <c r="AA25" s="30"/>
      <c r="AB25" s="30"/>
      <c r="AC25" s="30"/>
      <c r="AD25" s="30"/>
      <c r="AE25" s="30"/>
      <c r="AF25" s="31"/>
      <c r="AG25" s="4"/>
      <c r="AH25" s="4"/>
    </row>
    <row r="26" spans="3:34" s="5" customFormat="1" ht="15" customHeight="1">
      <c r="C26" s="92" t="s">
        <v>35</v>
      </c>
      <c r="D26" s="40"/>
      <c r="E26" s="40"/>
      <c r="F26" s="40"/>
      <c r="G26" s="40"/>
      <c r="H26" s="46">
        <v>1</v>
      </c>
      <c r="I26" s="46">
        <v>1</v>
      </c>
      <c r="J26" s="46">
        <v>1</v>
      </c>
      <c r="K26" s="46">
        <v>1</v>
      </c>
      <c r="L26" s="46">
        <v>1</v>
      </c>
      <c r="M26" s="40"/>
      <c r="N26" s="42"/>
      <c r="O26" s="40"/>
      <c r="P26" s="40"/>
      <c r="Q26" s="43"/>
      <c r="R26" s="57">
        <f t="shared" si="0"/>
        <v>5</v>
      </c>
      <c r="S26" s="38">
        <v>5</v>
      </c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1"/>
      <c r="AG26" s="4"/>
      <c r="AH26" s="4"/>
    </row>
    <row r="27" spans="3:34" s="5" customFormat="1" ht="15" customHeight="1">
      <c r="C27" s="92" t="s">
        <v>39</v>
      </c>
      <c r="D27" s="40"/>
      <c r="E27" s="40"/>
      <c r="F27" s="40"/>
      <c r="G27" s="40"/>
      <c r="H27" s="46">
        <v>1</v>
      </c>
      <c r="I27" s="46">
        <v>1</v>
      </c>
      <c r="J27" s="46">
        <v>1</v>
      </c>
      <c r="K27" s="46">
        <v>1</v>
      </c>
      <c r="L27" s="46">
        <v>1</v>
      </c>
      <c r="M27" s="40"/>
      <c r="N27" s="42"/>
      <c r="O27" s="40"/>
      <c r="P27" s="40"/>
      <c r="Q27" s="43"/>
      <c r="R27" s="57">
        <f t="shared" si="0"/>
        <v>5</v>
      </c>
      <c r="S27" s="38">
        <v>5</v>
      </c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1"/>
      <c r="AG27" s="4"/>
      <c r="AH27" s="4"/>
    </row>
    <row r="28" spans="3:34" s="5" customFormat="1" ht="15" customHeight="1">
      <c r="C28" s="92" t="s">
        <v>32</v>
      </c>
      <c r="D28" s="40"/>
      <c r="E28" s="40"/>
      <c r="F28" s="40"/>
      <c r="G28" s="40"/>
      <c r="H28" s="46">
        <v>1</v>
      </c>
      <c r="I28" s="46">
        <v>1</v>
      </c>
      <c r="J28" s="46">
        <v>1</v>
      </c>
      <c r="K28" s="46">
        <v>1</v>
      </c>
      <c r="L28" s="46">
        <v>1</v>
      </c>
      <c r="M28" s="40"/>
      <c r="N28" s="42"/>
      <c r="O28" s="40"/>
      <c r="P28" s="40"/>
      <c r="Q28" s="43"/>
      <c r="R28" s="57">
        <f t="shared" si="0"/>
        <v>5</v>
      </c>
      <c r="S28" s="38">
        <v>5</v>
      </c>
      <c r="T28" s="34"/>
      <c r="U28" s="34"/>
      <c r="V28" s="34"/>
      <c r="W28" s="33"/>
      <c r="X28" s="34"/>
      <c r="Y28" s="34"/>
      <c r="Z28" s="34"/>
      <c r="AA28" s="30"/>
      <c r="AB28" s="30"/>
      <c r="AC28" s="30"/>
      <c r="AD28" s="30"/>
      <c r="AE28" s="30"/>
      <c r="AF28" s="35"/>
      <c r="AG28" s="4"/>
      <c r="AH28" s="4"/>
    </row>
    <row r="29" spans="3:34" s="5" customFormat="1" ht="15" customHeight="1">
      <c r="C29" s="92" t="s">
        <v>29</v>
      </c>
      <c r="D29" s="40"/>
      <c r="E29" s="40"/>
      <c r="F29" s="40"/>
      <c r="G29" s="40"/>
      <c r="H29" s="46">
        <v>1</v>
      </c>
      <c r="I29" s="46">
        <v>1</v>
      </c>
      <c r="J29" s="46">
        <v>1</v>
      </c>
      <c r="K29" s="46">
        <v>1</v>
      </c>
      <c r="L29" s="46">
        <v>1</v>
      </c>
      <c r="M29" s="40"/>
      <c r="N29" s="42"/>
      <c r="O29" s="40"/>
      <c r="P29" s="40"/>
      <c r="Q29" s="43"/>
      <c r="R29" s="57">
        <f t="shared" si="0"/>
        <v>5</v>
      </c>
      <c r="S29" s="38">
        <v>5</v>
      </c>
      <c r="T29" s="34"/>
      <c r="U29" s="34"/>
      <c r="V29" s="34"/>
      <c r="W29" s="34"/>
      <c r="X29" s="34"/>
      <c r="Y29" s="34"/>
      <c r="Z29" s="34"/>
      <c r="AA29" s="30"/>
      <c r="AB29" s="30"/>
      <c r="AC29" s="30"/>
      <c r="AD29" s="30"/>
      <c r="AE29" s="30"/>
      <c r="AF29" s="35"/>
      <c r="AG29" s="4"/>
      <c r="AH29" s="4"/>
    </row>
    <row r="30" spans="3:34" s="5" customFormat="1" ht="15" customHeight="1">
      <c r="C30" s="92" t="s">
        <v>30</v>
      </c>
      <c r="D30" s="40"/>
      <c r="E30" s="40"/>
      <c r="F30" s="40"/>
      <c r="G30" s="40"/>
      <c r="H30" s="46">
        <v>1</v>
      </c>
      <c r="I30" s="46">
        <v>1</v>
      </c>
      <c r="J30" s="46">
        <v>1</v>
      </c>
      <c r="K30" s="46">
        <v>1</v>
      </c>
      <c r="L30" s="46">
        <v>1</v>
      </c>
      <c r="M30" s="40"/>
      <c r="N30" s="42"/>
      <c r="O30" s="40"/>
      <c r="P30" s="40"/>
      <c r="Q30" s="43"/>
      <c r="R30" s="57">
        <f t="shared" si="0"/>
        <v>5</v>
      </c>
      <c r="S30" s="38">
        <v>5</v>
      </c>
      <c r="T30" s="34"/>
      <c r="U30" s="34"/>
      <c r="V30" s="34"/>
      <c r="W30" s="34"/>
      <c r="X30" s="34"/>
      <c r="Y30" s="34"/>
      <c r="Z30" s="34"/>
      <c r="AA30" s="30"/>
      <c r="AB30" s="30"/>
      <c r="AC30" s="30"/>
      <c r="AD30" s="30"/>
      <c r="AE30" s="30"/>
      <c r="AF30" s="35"/>
      <c r="AG30" s="4"/>
      <c r="AH30" s="4"/>
    </row>
    <row r="31" spans="3:34" s="5" customFormat="1" ht="15" customHeight="1">
      <c r="C31" s="92" t="s">
        <v>31</v>
      </c>
      <c r="D31" s="40"/>
      <c r="E31" s="40"/>
      <c r="F31" s="40"/>
      <c r="G31" s="40"/>
      <c r="H31" s="46">
        <v>1</v>
      </c>
      <c r="I31" s="46">
        <v>1</v>
      </c>
      <c r="J31" s="46">
        <v>1</v>
      </c>
      <c r="K31" s="46">
        <v>1</v>
      </c>
      <c r="L31" s="46">
        <v>1</v>
      </c>
      <c r="M31" s="40"/>
      <c r="N31" s="42"/>
      <c r="O31" s="40"/>
      <c r="P31" s="40"/>
      <c r="Q31" s="43"/>
      <c r="R31" s="57">
        <f t="shared" si="0"/>
        <v>5</v>
      </c>
      <c r="S31" s="38">
        <v>5</v>
      </c>
      <c r="T31" s="34"/>
      <c r="U31" s="34"/>
      <c r="V31" s="34"/>
      <c r="W31" s="34"/>
      <c r="X31" s="34"/>
      <c r="Y31" s="34"/>
      <c r="Z31" s="34"/>
      <c r="AA31" s="30"/>
      <c r="AB31" s="30"/>
      <c r="AC31" s="30"/>
      <c r="AD31" s="30"/>
      <c r="AE31" s="30"/>
      <c r="AF31" s="35"/>
      <c r="AG31" s="4"/>
      <c r="AH31" s="4"/>
    </row>
    <row r="32" spans="3:34" s="5" customFormat="1" ht="15" customHeight="1">
      <c r="C32" s="92" t="s">
        <v>33</v>
      </c>
      <c r="D32" s="40"/>
      <c r="E32" s="40"/>
      <c r="F32" s="40"/>
      <c r="G32" s="40"/>
      <c r="H32" s="46">
        <v>1</v>
      </c>
      <c r="I32" s="46">
        <v>1</v>
      </c>
      <c r="J32" s="46">
        <v>1</v>
      </c>
      <c r="K32" s="46">
        <v>1</v>
      </c>
      <c r="L32" s="46">
        <v>1</v>
      </c>
      <c r="M32" s="40"/>
      <c r="N32" s="42"/>
      <c r="O32" s="40"/>
      <c r="P32" s="40"/>
      <c r="Q32" s="43"/>
      <c r="R32" s="57">
        <f t="shared" si="0"/>
        <v>5</v>
      </c>
      <c r="S32" s="38">
        <v>5</v>
      </c>
      <c r="T32" s="34"/>
      <c r="U32" s="34"/>
      <c r="V32" s="34"/>
      <c r="W32" s="34"/>
      <c r="X32" s="34"/>
      <c r="Y32" s="34"/>
      <c r="Z32" s="34"/>
      <c r="AA32" s="30"/>
      <c r="AB32" s="30"/>
      <c r="AC32" s="30"/>
      <c r="AD32" s="30"/>
      <c r="AE32" s="30"/>
      <c r="AF32" s="35"/>
      <c r="AG32" s="4"/>
      <c r="AH32" s="4"/>
    </row>
    <row r="33" spans="3:34" s="5" customFormat="1" ht="15" customHeight="1">
      <c r="C33" s="92" t="s">
        <v>37</v>
      </c>
      <c r="D33" s="40"/>
      <c r="E33" s="40"/>
      <c r="F33" s="41"/>
      <c r="G33" s="40"/>
      <c r="H33" s="46">
        <v>1</v>
      </c>
      <c r="I33" s="46">
        <v>1</v>
      </c>
      <c r="J33" s="46">
        <v>1</v>
      </c>
      <c r="K33" s="46">
        <v>1</v>
      </c>
      <c r="L33" s="46">
        <v>1</v>
      </c>
      <c r="M33" s="40"/>
      <c r="N33" s="42"/>
      <c r="O33" s="40"/>
      <c r="P33" s="40"/>
      <c r="Q33" s="43"/>
      <c r="R33" s="57">
        <f t="shared" si="0"/>
        <v>5</v>
      </c>
      <c r="S33" s="38">
        <v>5</v>
      </c>
      <c r="T33" s="34"/>
      <c r="U33" s="34"/>
      <c r="V33" s="34"/>
      <c r="W33" s="34"/>
      <c r="X33" s="34"/>
      <c r="Y33" s="34"/>
      <c r="Z33" s="34"/>
      <c r="AA33" s="30"/>
      <c r="AB33" s="30"/>
      <c r="AC33" s="30"/>
      <c r="AD33" s="30"/>
      <c r="AE33" s="30"/>
      <c r="AF33" s="35"/>
      <c r="AG33" s="4"/>
      <c r="AH33" s="4"/>
    </row>
    <row r="34" spans="3:34" s="5" customFormat="1" ht="15" customHeight="1">
      <c r="C34" s="24" t="s">
        <v>24</v>
      </c>
      <c r="D34" s="52"/>
      <c r="E34" s="46">
        <v>1</v>
      </c>
      <c r="F34" s="52"/>
      <c r="G34" s="52"/>
      <c r="H34" s="52"/>
      <c r="I34" s="46">
        <v>1</v>
      </c>
      <c r="J34" s="46">
        <v>1</v>
      </c>
      <c r="K34" s="46">
        <v>1</v>
      </c>
      <c r="L34" s="46">
        <v>1</v>
      </c>
      <c r="M34" s="52"/>
      <c r="N34" s="53"/>
      <c r="O34" s="52"/>
      <c r="P34" s="52"/>
      <c r="Q34" s="46">
        <v>1</v>
      </c>
      <c r="R34" s="57">
        <f t="shared" si="0"/>
        <v>6</v>
      </c>
      <c r="S34" s="38">
        <v>6</v>
      </c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1"/>
      <c r="AG34" s="4"/>
      <c r="AH34" s="4"/>
    </row>
    <row r="35" spans="3:34" s="5" customFormat="1" ht="15" customHeight="1">
      <c r="C35" s="24" t="s">
        <v>9</v>
      </c>
      <c r="D35" s="49"/>
      <c r="E35" s="49"/>
      <c r="F35" s="49"/>
      <c r="G35" s="46">
        <v>1</v>
      </c>
      <c r="H35" s="46">
        <v>1</v>
      </c>
      <c r="I35" s="46">
        <v>1</v>
      </c>
      <c r="J35" s="49"/>
      <c r="K35" s="49"/>
      <c r="L35" s="46">
        <v>1</v>
      </c>
      <c r="M35" s="46">
        <v>1</v>
      </c>
      <c r="N35" s="46">
        <v>1</v>
      </c>
      <c r="O35" s="49"/>
      <c r="P35" s="49"/>
      <c r="Q35" s="51"/>
      <c r="R35" s="57">
        <f t="shared" si="0"/>
        <v>6</v>
      </c>
      <c r="S35" s="38">
        <v>6</v>
      </c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1"/>
      <c r="AG35" s="4"/>
      <c r="AH35" s="4"/>
    </row>
    <row r="36" spans="3:34" s="5" customFormat="1" ht="15" customHeight="1">
      <c r="C36" s="24" t="s">
        <v>13</v>
      </c>
      <c r="D36" s="39"/>
      <c r="E36" s="39"/>
      <c r="F36" s="39"/>
      <c r="G36" s="39"/>
      <c r="H36" s="46">
        <v>1</v>
      </c>
      <c r="I36" s="49"/>
      <c r="J36" s="46">
        <v>1</v>
      </c>
      <c r="K36" s="49"/>
      <c r="L36" s="46">
        <v>1</v>
      </c>
      <c r="M36" s="46">
        <v>1</v>
      </c>
      <c r="N36" s="46">
        <v>1</v>
      </c>
      <c r="O36" s="49"/>
      <c r="P36" s="46">
        <v>1</v>
      </c>
      <c r="Q36" s="46">
        <v>1</v>
      </c>
      <c r="R36" s="57">
        <f t="shared" si="0"/>
        <v>7</v>
      </c>
      <c r="S36" s="38">
        <v>7</v>
      </c>
      <c r="T36" s="36"/>
      <c r="U36" s="36"/>
      <c r="V36" s="36"/>
      <c r="W36" s="36"/>
      <c r="X36" s="36"/>
      <c r="Y36" s="36"/>
      <c r="Z36" s="29"/>
      <c r="AA36" s="30"/>
      <c r="AB36" s="30"/>
      <c r="AC36" s="30"/>
      <c r="AD36" s="30"/>
      <c r="AE36" s="30"/>
      <c r="AF36" s="31"/>
      <c r="AG36" s="4"/>
      <c r="AH36" s="4"/>
    </row>
    <row r="37" spans="3:34" s="5" customFormat="1" ht="15" customHeight="1">
      <c r="C37" s="24" t="s">
        <v>18</v>
      </c>
      <c r="D37" s="46">
        <v>1</v>
      </c>
      <c r="E37" s="46">
        <v>1</v>
      </c>
      <c r="F37" s="49"/>
      <c r="G37" s="46">
        <v>1</v>
      </c>
      <c r="H37" s="49"/>
      <c r="I37" s="49"/>
      <c r="J37" s="49"/>
      <c r="K37" s="49"/>
      <c r="L37" s="46">
        <v>1</v>
      </c>
      <c r="M37" s="46">
        <v>1</v>
      </c>
      <c r="N37" s="46">
        <v>1</v>
      </c>
      <c r="O37" s="49"/>
      <c r="P37" s="46">
        <v>1</v>
      </c>
      <c r="Q37" s="46">
        <v>1</v>
      </c>
      <c r="R37" s="57">
        <f t="shared" si="0"/>
        <v>8</v>
      </c>
      <c r="S37" s="38">
        <v>8</v>
      </c>
      <c r="T37" s="32"/>
      <c r="U37" s="32"/>
      <c r="V37" s="32"/>
      <c r="W37" s="32"/>
      <c r="X37" s="32"/>
      <c r="Y37" s="32"/>
      <c r="Z37" s="29"/>
      <c r="AA37" s="30"/>
      <c r="AB37" s="30"/>
      <c r="AC37" s="30"/>
      <c r="AD37" s="30"/>
      <c r="AE37" s="30"/>
      <c r="AF37" s="31"/>
      <c r="AG37" s="4"/>
      <c r="AH37" s="4"/>
    </row>
    <row r="38" spans="3:34" s="5" customFormat="1" ht="15" customHeight="1">
      <c r="C38" s="24" t="s">
        <v>10</v>
      </c>
      <c r="D38" s="39"/>
      <c r="E38" s="39"/>
      <c r="F38" s="39"/>
      <c r="G38" s="39"/>
      <c r="H38" s="49"/>
      <c r="I38" s="49"/>
      <c r="J38" s="46">
        <v>1</v>
      </c>
      <c r="K38" s="46">
        <v>1</v>
      </c>
      <c r="L38" s="46">
        <v>1</v>
      </c>
      <c r="M38" s="46">
        <v>1</v>
      </c>
      <c r="N38" s="46">
        <v>1</v>
      </c>
      <c r="O38" s="46">
        <v>1</v>
      </c>
      <c r="P38" s="46">
        <v>1</v>
      </c>
      <c r="Q38" s="46">
        <v>1</v>
      </c>
      <c r="R38" s="57">
        <f t="shared" si="0"/>
        <v>8</v>
      </c>
      <c r="S38" s="38">
        <v>8</v>
      </c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1"/>
      <c r="AG38" s="4"/>
      <c r="AH38" s="4"/>
    </row>
    <row r="39" spans="3:34" s="5" customFormat="1" ht="15" customHeight="1">
      <c r="C39" s="24" t="s">
        <v>14</v>
      </c>
      <c r="D39" s="46">
        <v>1</v>
      </c>
      <c r="E39" s="46">
        <v>1</v>
      </c>
      <c r="F39" s="46">
        <v>1</v>
      </c>
      <c r="G39" s="46">
        <v>1</v>
      </c>
      <c r="H39" s="49"/>
      <c r="I39" s="49"/>
      <c r="J39" s="46">
        <v>1</v>
      </c>
      <c r="K39" s="46">
        <v>1</v>
      </c>
      <c r="L39" s="46">
        <v>1</v>
      </c>
      <c r="M39" s="46">
        <v>1</v>
      </c>
      <c r="N39" s="46">
        <v>1</v>
      </c>
      <c r="O39" s="50"/>
      <c r="P39" s="50"/>
      <c r="Q39" s="56"/>
      <c r="R39" s="57">
        <f t="shared" si="0"/>
        <v>9</v>
      </c>
      <c r="S39" s="38">
        <v>9</v>
      </c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1"/>
      <c r="AG39" s="4"/>
      <c r="AH39" s="4"/>
    </row>
    <row r="40" spans="3:34" s="5" customFormat="1" ht="15" customHeight="1">
      <c r="C40" s="24" t="s">
        <v>7</v>
      </c>
      <c r="D40" s="46">
        <v>1</v>
      </c>
      <c r="E40" s="46">
        <v>1</v>
      </c>
      <c r="F40" s="46">
        <v>1</v>
      </c>
      <c r="G40" s="46">
        <v>1</v>
      </c>
      <c r="H40" s="49"/>
      <c r="I40" s="49"/>
      <c r="J40" s="49"/>
      <c r="K40" s="49"/>
      <c r="L40" s="46">
        <v>1</v>
      </c>
      <c r="M40" s="46">
        <v>1</v>
      </c>
      <c r="N40" s="46">
        <v>1</v>
      </c>
      <c r="O40" s="49"/>
      <c r="P40" s="46">
        <v>1</v>
      </c>
      <c r="Q40" s="46">
        <v>1</v>
      </c>
      <c r="R40" s="57">
        <f t="shared" si="0"/>
        <v>9</v>
      </c>
      <c r="S40" s="38">
        <v>9</v>
      </c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1"/>
      <c r="AG40" s="4"/>
      <c r="AH40" s="4"/>
    </row>
    <row r="41" spans="3:34" s="5" customFormat="1" ht="15" customHeight="1">
      <c r="C41" s="24" t="s">
        <v>19</v>
      </c>
      <c r="D41" s="39"/>
      <c r="E41" s="39"/>
      <c r="F41" s="39"/>
      <c r="G41" s="39"/>
      <c r="H41" s="46">
        <v>1</v>
      </c>
      <c r="I41" s="46">
        <v>1</v>
      </c>
      <c r="J41" s="46">
        <v>1</v>
      </c>
      <c r="K41" s="46">
        <v>1</v>
      </c>
      <c r="L41" s="46">
        <v>1</v>
      </c>
      <c r="M41" s="46">
        <v>1</v>
      </c>
      <c r="N41" s="46">
        <v>1</v>
      </c>
      <c r="O41" s="49"/>
      <c r="P41" s="46">
        <v>1</v>
      </c>
      <c r="Q41" s="46">
        <v>1</v>
      </c>
      <c r="R41" s="57">
        <f t="shared" si="0"/>
        <v>9</v>
      </c>
      <c r="S41" s="38">
        <v>9</v>
      </c>
      <c r="T41" s="34"/>
      <c r="U41" s="34"/>
      <c r="V41" s="34"/>
      <c r="W41" s="33"/>
      <c r="X41" s="34"/>
      <c r="Y41" s="34"/>
      <c r="Z41" s="34"/>
      <c r="AA41" s="30"/>
      <c r="AB41" s="30"/>
      <c r="AC41" s="30"/>
      <c r="AD41" s="30"/>
      <c r="AE41" s="30"/>
      <c r="AF41" s="31"/>
      <c r="AG41" s="4"/>
      <c r="AH41" s="4"/>
    </row>
    <row r="42" spans="3:34" s="5" customFormat="1" ht="15" customHeight="1">
      <c r="C42" s="24" t="s">
        <v>16</v>
      </c>
      <c r="D42" s="46">
        <v>1</v>
      </c>
      <c r="E42" s="46">
        <v>1</v>
      </c>
      <c r="F42" s="49"/>
      <c r="G42" s="49"/>
      <c r="H42" s="46">
        <v>1</v>
      </c>
      <c r="I42" s="46">
        <v>1</v>
      </c>
      <c r="J42" s="46">
        <v>1</v>
      </c>
      <c r="K42" s="46">
        <v>1</v>
      </c>
      <c r="L42" s="46">
        <v>1</v>
      </c>
      <c r="M42" s="46">
        <v>1</v>
      </c>
      <c r="N42" s="46">
        <v>1</v>
      </c>
      <c r="O42" s="49"/>
      <c r="P42" s="46">
        <v>1</v>
      </c>
      <c r="Q42" s="46">
        <v>1</v>
      </c>
      <c r="R42" s="57">
        <f t="shared" si="0"/>
        <v>11</v>
      </c>
      <c r="S42" s="38">
        <v>10</v>
      </c>
      <c r="T42" s="34"/>
      <c r="U42" s="34"/>
      <c r="V42" s="34"/>
      <c r="W42" s="34"/>
      <c r="X42" s="34"/>
      <c r="Y42" s="34"/>
      <c r="Z42" s="34"/>
      <c r="AA42" s="30"/>
      <c r="AB42" s="30"/>
      <c r="AC42" s="30"/>
      <c r="AD42" s="30"/>
      <c r="AE42" s="30"/>
      <c r="AF42" s="35"/>
      <c r="AG42" s="4"/>
      <c r="AH42" s="4"/>
    </row>
    <row r="43" spans="3:34" s="5" customFormat="1" ht="15" customHeight="1">
      <c r="C43" s="24" t="s">
        <v>26</v>
      </c>
      <c r="D43" s="49"/>
      <c r="E43" s="49"/>
      <c r="F43" s="46">
        <v>1</v>
      </c>
      <c r="G43" s="46">
        <v>1</v>
      </c>
      <c r="H43" s="46">
        <v>1</v>
      </c>
      <c r="I43" s="46">
        <v>1</v>
      </c>
      <c r="J43" s="46">
        <v>1</v>
      </c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57">
        <f t="shared" si="0"/>
        <v>12</v>
      </c>
      <c r="S43" s="38">
        <v>11</v>
      </c>
      <c r="T43" s="32"/>
      <c r="U43" s="32"/>
      <c r="V43" s="32"/>
      <c r="W43" s="32"/>
      <c r="X43" s="32"/>
      <c r="Y43" s="32"/>
      <c r="Z43" s="29"/>
      <c r="AA43" s="30"/>
      <c r="AB43" s="30"/>
      <c r="AC43" s="30"/>
      <c r="AD43" s="30"/>
      <c r="AE43" s="30"/>
      <c r="AF43" s="31"/>
      <c r="AG43" s="4"/>
      <c r="AH43" s="4"/>
    </row>
    <row r="44" spans="3:34" ht="15.75" thickBot="1">
      <c r="C44" s="20" t="s">
        <v>75</v>
      </c>
      <c r="D44" s="23">
        <f aca="true" t="shared" si="1" ref="D44:K44">SUM(D9:D43)</f>
        <v>4</v>
      </c>
      <c r="E44" s="23">
        <f t="shared" si="1"/>
        <v>5</v>
      </c>
      <c r="F44" s="23">
        <f t="shared" si="1"/>
        <v>3</v>
      </c>
      <c r="G44" s="23">
        <f t="shared" si="1"/>
        <v>5</v>
      </c>
      <c r="H44" s="23">
        <f t="shared" si="1"/>
        <v>14</v>
      </c>
      <c r="I44" s="23">
        <f t="shared" si="1"/>
        <v>14</v>
      </c>
      <c r="J44" s="23">
        <f t="shared" si="1"/>
        <v>20</v>
      </c>
      <c r="K44" s="23">
        <f t="shared" si="1"/>
        <v>16</v>
      </c>
      <c r="L44" s="23">
        <f aca="true" t="shared" si="2" ref="L44:R44">SUM(L9:L43)</f>
        <v>26</v>
      </c>
      <c r="M44" s="23">
        <f t="shared" si="2"/>
        <v>11</v>
      </c>
      <c r="N44" s="23">
        <f t="shared" si="2"/>
        <v>11</v>
      </c>
      <c r="O44" s="23">
        <f t="shared" si="2"/>
        <v>2</v>
      </c>
      <c r="P44" s="23">
        <f t="shared" si="2"/>
        <v>11</v>
      </c>
      <c r="Q44" s="23">
        <f t="shared" si="2"/>
        <v>10</v>
      </c>
      <c r="R44" s="79">
        <f t="shared" si="2"/>
        <v>152</v>
      </c>
      <c r="S44" s="80"/>
      <c r="T44" s="1"/>
      <c r="U44" s="1"/>
      <c r="V44" s="1"/>
      <c r="W44" s="1"/>
      <c r="X44" s="1"/>
      <c r="Y44" s="35"/>
      <c r="Z44" s="35"/>
      <c r="AA44" s="35"/>
      <c r="AB44" s="35"/>
      <c r="AC44" s="35"/>
      <c r="AD44" s="35"/>
      <c r="AE44" s="35"/>
      <c r="AF44" s="35"/>
      <c r="AG44" s="1"/>
      <c r="AH44" s="1"/>
    </row>
    <row r="45" spans="3:34" ht="15">
      <c r="C45" s="26"/>
      <c r="D45" s="66"/>
      <c r="E45" s="3"/>
      <c r="F45" s="3" t="s">
        <v>77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7"/>
      <c r="U45" s="37"/>
      <c r="V45" s="37"/>
      <c r="W45" s="37"/>
      <c r="X45" s="37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3:29" ht="15">
      <c r="C46" s="1"/>
      <c r="D46" s="67"/>
      <c r="E46" s="65"/>
      <c r="F46" s="65" t="s">
        <v>78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1"/>
      <c r="AC46" s="27"/>
    </row>
    <row r="47" spans="3:19" ht="15">
      <c r="C47" s="1"/>
      <c r="D47" s="68"/>
      <c r="E47" s="1"/>
      <c r="F47" s="1" t="s">
        <v>79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5">
      <c r="F48" t="s">
        <v>80</v>
      </c>
    </row>
    <row r="49" spans="4:6" ht="15">
      <c r="D49" s="93"/>
      <c r="F49" t="s">
        <v>81</v>
      </c>
    </row>
  </sheetData>
  <sheetProtection/>
  <autoFilter ref="R9:R43"/>
  <mergeCells count="15">
    <mergeCell ref="U6:U8"/>
    <mergeCell ref="V6:V8"/>
    <mergeCell ref="W6:W8"/>
    <mergeCell ref="C6:S8"/>
    <mergeCell ref="AD6:AD8"/>
    <mergeCell ref="AE6:AE8"/>
    <mergeCell ref="AF6:AF8"/>
    <mergeCell ref="R44:S44"/>
    <mergeCell ref="X6:X8"/>
    <mergeCell ref="Y6:Y8"/>
    <mergeCell ref="Z6:Z8"/>
    <mergeCell ref="AA6:AA8"/>
    <mergeCell ref="AB6:AB8"/>
    <mergeCell ref="AC6:AC8"/>
    <mergeCell ref="T6:T8"/>
  </mergeCells>
  <printOptions/>
  <pageMargins left="0" right="0" top="0.7480314960629921" bottom="0.7480314960629921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2012-05-30T14:49:11Z</dcterms:modified>
  <cp:category/>
  <cp:version/>
  <cp:contentType/>
  <cp:contentStatus/>
</cp:coreProperties>
</file>